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dpgpharmadviser/Desktop/"/>
    </mc:Choice>
  </mc:AlternateContent>
  <xr:revisionPtr revIDLastSave="0" documentId="13_ncr:1_{582A8BFB-53FC-F941-94AF-9364E18D4061}" xr6:coauthVersionLast="41" xr6:coauthVersionMax="41" xr10:uidLastSave="{00000000-0000-0000-0000-000000000000}"/>
  <bookViews>
    <workbookView xWindow="780" yWindow="460" windowWidth="32560" windowHeight="19180" xr2:uid="{7A40D869-B64C-DD48-8B76-367865F87D05}"/>
  </bookViews>
  <sheets>
    <sheet name="Alertes" sheetId="3" r:id="rId1"/>
    <sheet name="Données" sheetId="2" r:id="rId2"/>
    <sheet name="Liste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 i="3" l="1"/>
  <c r="J7" i="3" l="1"/>
  <c r="K6" i="3"/>
  <c r="L6" i="3"/>
  <c r="J6" i="3"/>
  <c r="J10" i="3"/>
  <c r="J9" i="3"/>
  <c r="J8" i="3"/>
  <c r="K4" i="3"/>
  <c r="K5" i="3"/>
</calcChain>
</file>

<file path=xl/sharedStrings.xml><?xml version="1.0" encoding="utf-8"?>
<sst xmlns="http://schemas.openxmlformats.org/spreadsheetml/2006/main" count="723" uniqueCount="353">
  <si>
    <t>#</t>
  </si>
  <si>
    <t>Code</t>
  </si>
  <si>
    <t>Description</t>
  </si>
  <si>
    <t>Catégorie</t>
  </si>
  <si>
    <t>Sous-catégorie</t>
  </si>
  <si>
    <r>
      <t>1</t>
    </r>
    <r>
      <rPr>
        <b/>
        <sz val="7"/>
        <color theme="1"/>
        <rFont val="Times New Roman"/>
        <family val="1"/>
      </rPr>
      <t xml:space="preserve">            </t>
    </r>
    <r>
      <rPr>
        <b/>
        <sz val="10"/>
        <color theme="1"/>
        <rFont val="Calibri"/>
        <family val="2"/>
        <scheme val="minor"/>
      </rPr>
      <t> </t>
    </r>
  </si>
  <si>
    <t>NMVS_FE_AU_01</t>
  </si>
  <si>
    <t>L'utilisateur et le mot de passe saisis ne correspondent pas</t>
  </si>
  <si>
    <t>Erreur technique</t>
  </si>
  <si>
    <t>Problème d'accès</t>
  </si>
  <si>
    <r>
      <t>2</t>
    </r>
    <r>
      <rPr>
        <b/>
        <sz val="7"/>
        <color theme="1"/>
        <rFont val="Times New Roman"/>
        <family val="1"/>
      </rPr>
      <t xml:space="preserve">            </t>
    </r>
    <r>
      <rPr>
        <b/>
        <sz val="10"/>
        <color theme="1"/>
        <rFont val="Calibri"/>
        <family val="2"/>
        <scheme val="minor"/>
      </rPr>
      <t> </t>
    </r>
  </si>
  <si>
    <t>NMVS_FE_AU_02</t>
  </si>
  <si>
    <t>Connexion impossible, l'utilisateur est verrouillé</t>
  </si>
  <si>
    <r>
      <t>3</t>
    </r>
    <r>
      <rPr>
        <b/>
        <sz val="7"/>
        <color theme="1"/>
        <rFont val="Times New Roman"/>
        <family val="1"/>
      </rPr>
      <t xml:space="preserve">            </t>
    </r>
    <r>
      <rPr>
        <b/>
        <sz val="10"/>
        <color theme="1"/>
        <rFont val="Calibri"/>
        <family val="2"/>
        <scheme val="minor"/>
      </rPr>
      <t> </t>
    </r>
  </si>
  <si>
    <t>NMVS_FE_AU_03</t>
  </si>
  <si>
    <t>Les droits de l’utilisateur ne permettent pas de réaliser la transaction</t>
  </si>
  <si>
    <t>Erreur de syntaxe ou de transaction</t>
  </si>
  <si>
    <r>
      <t>4</t>
    </r>
    <r>
      <rPr>
        <b/>
        <sz val="7"/>
        <color theme="1"/>
        <rFont val="Times New Roman"/>
        <family val="1"/>
      </rPr>
      <t xml:space="preserve">            </t>
    </r>
    <r>
      <rPr>
        <b/>
        <sz val="10"/>
        <color theme="1"/>
        <rFont val="Calibri"/>
        <family val="2"/>
        <scheme val="minor"/>
      </rPr>
      <t> </t>
    </r>
  </si>
  <si>
    <t>NMVS_FE_AU_04</t>
  </si>
  <si>
    <t>Le client spécifié n'existe pas</t>
  </si>
  <si>
    <r>
      <t>5</t>
    </r>
    <r>
      <rPr>
        <b/>
        <sz val="7"/>
        <color theme="1"/>
        <rFont val="Times New Roman"/>
        <family val="1"/>
      </rPr>
      <t xml:space="preserve">            </t>
    </r>
    <r>
      <rPr>
        <b/>
        <sz val="10"/>
        <color theme="1"/>
        <rFont val="Calibri"/>
        <family val="2"/>
        <scheme val="minor"/>
      </rPr>
      <t> </t>
    </r>
  </si>
  <si>
    <t>NMVS_FE_AU_05</t>
  </si>
  <si>
    <t>Nombre de tentatives de connexion maximal atteint. Le compte est verrouillé</t>
  </si>
  <si>
    <r>
      <t>6</t>
    </r>
    <r>
      <rPr>
        <b/>
        <sz val="7"/>
        <color theme="1"/>
        <rFont val="Times New Roman"/>
        <family val="1"/>
      </rPr>
      <t xml:space="preserve">            </t>
    </r>
    <r>
      <rPr>
        <b/>
        <sz val="10"/>
        <color theme="1"/>
        <rFont val="Calibri"/>
        <family val="2"/>
        <scheme val="minor"/>
      </rPr>
      <t> </t>
    </r>
  </si>
  <si>
    <t>NMVS_FE_AU_10</t>
  </si>
  <si>
    <t>Le mot de passe n'est pas correct</t>
  </si>
  <si>
    <r>
      <t>7</t>
    </r>
    <r>
      <rPr>
        <b/>
        <sz val="7"/>
        <color theme="1"/>
        <rFont val="Times New Roman"/>
        <family val="1"/>
      </rPr>
      <t xml:space="preserve">            </t>
    </r>
    <r>
      <rPr>
        <b/>
        <sz val="10"/>
        <color theme="1"/>
        <rFont val="Calibri"/>
        <family val="2"/>
        <scheme val="minor"/>
      </rPr>
      <t> </t>
    </r>
  </si>
  <si>
    <t>NMVS_FE_AU_11</t>
  </si>
  <si>
    <t>Le mot de passe saisi est expiré ou est un mot de passe initial.  Merci de renouveler votre mot de passe</t>
  </si>
  <si>
    <r>
      <t>8</t>
    </r>
    <r>
      <rPr>
        <b/>
        <sz val="7"/>
        <color theme="1"/>
        <rFont val="Times New Roman"/>
        <family val="1"/>
      </rPr>
      <t xml:space="preserve">            </t>
    </r>
    <r>
      <rPr>
        <b/>
        <sz val="10"/>
        <color theme="1"/>
        <rFont val="Calibri"/>
        <family val="2"/>
        <scheme val="minor"/>
      </rPr>
      <t> </t>
    </r>
  </si>
  <si>
    <t>NMVS_FE_AU_17</t>
  </si>
  <si>
    <t>Les données de connexion ne sont pas valides. Merci de contacter France MVO</t>
  </si>
  <si>
    <r>
      <t>9</t>
    </r>
    <r>
      <rPr>
        <b/>
        <sz val="7"/>
        <color theme="1"/>
        <rFont val="Times New Roman"/>
        <family val="1"/>
      </rPr>
      <t xml:space="preserve">            </t>
    </r>
    <r>
      <rPr>
        <b/>
        <sz val="10"/>
        <color theme="1"/>
        <rFont val="Calibri"/>
        <family val="2"/>
        <scheme val="minor"/>
      </rPr>
      <t> </t>
    </r>
  </si>
  <si>
    <t>NMVS_FE_AU_23</t>
  </si>
  <si>
    <t>Les termes et conditions n'ont pas été acceptés dans les délais impartis. Veuillez accepter les nouvelles conditions d'utilisation pour pouvoir accéder à nouveau au système</t>
  </si>
  <si>
    <r>
      <t>10</t>
    </r>
    <r>
      <rPr>
        <b/>
        <sz val="7"/>
        <color theme="1"/>
        <rFont val="Times New Roman"/>
        <family val="1"/>
      </rPr>
      <t xml:space="preserve">         </t>
    </r>
    <r>
      <rPr>
        <b/>
        <sz val="10"/>
        <color theme="1"/>
        <rFont val="Calibri"/>
        <family val="2"/>
        <scheme val="minor"/>
      </rPr>
      <t> </t>
    </r>
  </si>
  <si>
    <t>NMVS_FE_AU_24</t>
  </si>
  <si>
    <t>Le changement de mot de passe n'est pas autorisé. Un nouveau mot de passe a déjà été attribué</t>
  </si>
  <si>
    <r>
      <t>11</t>
    </r>
    <r>
      <rPr>
        <b/>
        <sz val="7"/>
        <color theme="1"/>
        <rFont val="Times New Roman"/>
        <family val="1"/>
      </rPr>
      <t xml:space="preserve">         </t>
    </r>
    <r>
      <rPr>
        <b/>
        <sz val="10"/>
        <color theme="1"/>
        <rFont val="Calibri"/>
        <family val="2"/>
        <scheme val="minor"/>
      </rPr>
      <t> </t>
    </r>
  </si>
  <si>
    <t>NMVS_FE_AU_25</t>
  </si>
  <si>
    <t>La période de tolérance minimale ne doit pas dépasser la période de tolérance initiale. Sélectionnez un début ultérieur de la période de validité ou réduisez la durée de la période de tolérance minimale</t>
  </si>
  <si>
    <r>
      <t>12</t>
    </r>
    <r>
      <rPr>
        <b/>
        <sz val="7"/>
        <color theme="1"/>
        <rFont val="Times New Roman"/>
        <family val="1"/>
      </rPr>
      <t xml:space="preserve">         </t>
    </r>
    <r>
      <rPr>
        <b/>
        <sz val="10"/>
        <color theme="1"/>
        <rFont val="Calibri"/>
        <family val="2"/>
        <scheme val="minor"/>
      </rPr>
      <t> </t>
    </r>
  </si>
  <si>
    <t>NMVS_FE_BR_01</t>
  </si>
  <si>
    <t>L'opération n'est pas permise pour ce processus métier</t>
  </si>
  <si>
    <r>
      <t>13</t>
    </r>
    <r>
      <rPr>
        <b/>
        <sz val="7"/>
        <color theme="1"/>
        <rFont val="Times New Roman"/>
        <family val="1"/>
      </rPr>
      <t xml:space="preserve">         </t>
    </r>
    <r>
      <rPr>
        <b/>
        <sz val="10"/>
        <color theme="1"/>
        <rFont val="Calibri"/>
        <family val="2"/>
        <scheme val="minor"/>
      </rPr>
      <t> </t>
    </r>
  </si>
  <si>
    <t>NMVS_FE_GR_01</t>
  </si>
  <si>
    <t>Le format du code produit est invalide</t>
  </si>
  <si>
    <t>Information</t>
  </si>
  <si>
    <t>Défaut Qualité</t>
  </si>
  <si>
    <r>
      <t>14</t>
    </r>
    <r>
      <rPr>
        <b/>
        <sz val="7"/>
        <color theme="1"/>
        <rFont val="Times New Roman"/>
        <family val="1"/>
      </rPr>
      <t xml:space="preserve">         </t>
    </r>
    <r>
      <rPr>
        <b/>
        <sz val="10"/>
        <color theme="1"/>
        <rFont val="Calibri"/>
        <family val="2"/>
        <scheme val="minor"/>
      </rPr>
      <t> </t>
    </r>
  </si>
  <si>
    <t>NMVS_FE_GR_02</t>
  </si>
  <si>
    <t>La clé de contrôle de l'identifiant PZN inclus dans le code produit en format PPN est incorrecte</t>
  </si>
  <si>
    <r>
      <t>15</t>
    </r>
    <r>
      <rPr>
        <b/>
        <sz val="7"/>
        <color theme="1"/>
        <rFont val="Times New Roman"/>
        <family val="1"/>
      </rPr>
      <t xml:space="preserve">         </t>
    </r>
    <r>
      <rPr>
        <b/>
        <sz val="10"/>
        <color theme="1"/>
        <rFont val="Calibri"/>
        <family val="2"/>
        <scheme val="minor"/>
      </rPr>
      <t> </t>
    </r>
  </si>
  <si>
    <t>NMVS_FE_LOT_01</t>
  </si>
  <si>
    <t>Le lot associé au numéro de série entré a fait l'objet d'un rappel de lots</t>
  </si>
  <si>
    <t>Procédure actuelle</t>
  </si>
  <si>
    <r>
      <t>16</t>
    </r>
    <r>
      <rPr>
        <b/>
        <sz val="7"/>
        <color theme="1"/>
        <rFont val="Times New Roman"/>
        <family val="1"/>
      </rPr>
      <t xml:space="preserve">         </t>
    </r>
    <r>
      <rPr>
        <b/>
        <sz val="10"/>
        <color theme="1"/>
        <rFont val="Calibri"/>
        <family val="2"/>
        <scheme val="minor"/>
      </rPr>
      <t> </t>
    </r>
  </si>
  <si>
    <t>NMVS_FE_LOT_02</t>
  </si>
  <si>
    <t>Le lot sélectionné existe déjà avec une date d'expiration différente</t>
  </si>
  <si>
    <t>OBP</t>
  </si>
  <si>
    <r>
      <t>17</t>
    </r>
    <r>
      <rPr>
        <b/>
        <sz val="7"/>
        <color theme="1"/>
        <rFont val="Times New Roman"/>
        <family val="1"/>
      </rPr>
      <t xml:space="preserve">         </t>
    </r>
    <r>
      <rPr>
        <b/>
        <sz val="10"/>
        <color theme="1"/>
        <rFont val="Calibri"/>
        <family val="2"/>
        <scheme val="minor"/>
      </rPr>
      <t> </t>
    </r>
  </si>
  <si>
    <t>NMVS_FE_LOT_03</t>
  </si>
  <si>
    <t>Le numéro de lot n’existe pas ou ne correspond pas au produit</t>
  </si>
  <si>
    <t>Potentielle contrefaçon (L5)</t>
  </si>
  <si>
    <r>
      <t>18</t>
    </r>
    <r>
      <rPr>
        <b/>
        <sz val="7"/>
        <color theme="1"/>
        <rFont val="Times New Roman"/>
        <family val="1"/>
      </rPr>
      <t xml:space="preserve">         </t>
    </r>
    <r>
      <rPr>
        <b/>
        <sz val="10"/>
        <color theme="1"/>
        <rFont val="Calibri"/>
        <family val="2"/>
        <scheme val="minor"/>
      </rPr>
      <t> </t>
    </r>
  </si>
  <si>
    <t>NMVS_FE_LOT_04</t>
  </si>
  <si>
    <r>
      <t>19</t>
    </r>
    <r>
      <rPr>
        <b/>
        <sz val="7"/>
        <color theme="1"/>
        <rFont val="Times New Roman"/>
        <family val="1"/>
      </rPr>
      <t xml:space="preserve">         </t>
    </r>
    <r>
      <rPr>
        <b/>
        <sz val="10"/>
        <color theme="1"/>
        <rFont val="Calibri"/>
        <family val="2"/>
        <scheme val="minor"/>
      </rPr>
      <t> </t>
    </r>
  </si>
  <si>
    <t>NMVS_FE_LOT_06</t>
  </si>
  <si>
    <t>La date d'expiration saisie ne correspond pas à celle qui est stockée car le titulaire d'AMM l'a changé a posteriori dans le système France MVS</t>
  </si>
  <si>
    <t>Poursuite normale</t>
  </si>
  <si>
    <r>
      <t>20</t>
    </r>
    <r>
      <rPr>
        <b/>
        <sz val="7"/>
        <color theme="1"/>
        <rFont val="Times New Roman"/>
        <family val="1"/>
      </rPr>
      <t xml:space="preserve">         </t>
    </r>
    <r>
      <rPr>
        <b/>
        <sz val="10"/>
        <color theme="1"/>
        <rFont val="Calibri"/>
        <family val="2"/>
        <scheme val="minor"/>
      </rPr>
      <t> </t>
    </r>
  </si>
  <si>
    <t>NMVS_FE_LOT_07</t>
  </si>
  <si>
    <t>La date d'expiration contient une valeur incorrecte</t>
  </si>
  <si>
    <r>
      <t>21</t>
    </r>
    <r>
      <rPr>
        <b/>
        <sz val="7"/>
        <color theme="1"/>
        <rFont val="Times New Roman"/>
        <family val="1"/>
      </rPr>
      <t xml:space="preserve">         </t>
    </r>
    <r>
      <rPr>
        <b/>
        <sz val="10"/>
        <color theme="1"/>
        <rFont val="Calibri"/>
        <family val="2"/>
        <scheme val="minor"/>
      </rPr>
      <t> </t>
    </r>
  </si>
  <si>
    <t>NMVS_FE_LOT_12</t>
  </si>
  <si>
    <t>La date d'expiration de la boîte ne correspond pas à celle enregistrée dans le système France MVS</t>
  </si>
  <si>
    <r>
      <t>22</t>
    </r>
    <r>
      <rPr>
        <b/>
        <sz val="7"/>
        <color theme="1"/>
        <rFont val="Times New Roman"/>
        <family val="1"/>
      </rPr>
      <t xml:space="preserve">         </t>
    </r>
    <r>
      <rPr>
        <b/>
        <sz val="10"/>
        <color theme="1"/>
        <rFont val="Calibri"/>
        <family val="2"/>
        <scheme val="minor"/>
      </rPr>
      <t> </t>
    </r>
  </si>
  <si>
    <t>NMVS_FE_LOT_13</t>
  </si>
  <si>
    <t>Le numéro de série de la boîte n'est pas lié à ce numéro de lot dans le NMVS</t>
  </si>
  <si>
    <r>
      <t>23</t>
    </r>
    <r>
      <rPr>
        <b/>
        <sz val="7"/>
        <color theme="1"/>
        <rFont val="Times New Roman"/>
        <family val="1"/>
      </rPr>
      <t xml:space="preserve">         </t>
    </r>
    <r>
      <rPr>
        <b/>
        <sz val="10"/>
        <color theme="1"/>
        <rFont val="Calibri"/>
        <family val="2"/>
        <scheme val="minor"/>
      </rPr>
      <t> </t>
    </r>
  </si>
  <si>
    <t>NMVS_FE_PKI_01</t>
  </si>
  <si>
    <t>Le certificat est expiré</t>
  </si>
  <si>
    <r>
      <t>24</t>
    </r>
    <r>
      <rPr>
        <b/>
        <sz val="7"/>
        <color theme="1"/>
        <rFont val="Times New Roman"/>
        <family val="1"/>
      </rPr>
      <t xml:space="preserve">         </t>
    </r>
    <r>
      <rPr>
        <b/>
        <sz val="10"/>
        <color theme="1"/>
        <rFont val="Calibri"/>
        <family val="2"/>
        <scheme val="minor"/>
      </rPr>
      <t> </t>
    </r>
  </si>
  <si>
    <t>NMVS_FE_PKI_05</t>
  </si>
  <si>
    <t>L'utilisateur n'a pas de certificat</t>
  </si>
  <si>
    <r>
      <t>25</t>
    </r>
    <r>
      <rPr>
        <b/>
        <sz val="7"/>
        <color theme="1"/>
        <rFont val="Times New Roman"/>
        <family val="1"/>
      </rPr>
      <t xml:space="preserve">         </t>
    </r>
    <r>
      <rPr>
        <b/>
        <sz val="10"/>
        <color theme="1"/>
        <rFont val="Calibri"/>
        <family val="2"/>
        <scheme val="minor"/>
      </rPr>
      <t> </t>
    </r>
  </si>
  <si>
    <t>NMVS_FE_PKI_06</t>
  </si>
  <si>
    <t>Il n'y a pas de certificat valide pour cet utilisateur</t>
  </si>
  <si>
    <r>
      <t>26</t>
    </r>
    <r>
      <rPr>
        <b/>
        <sz val="7"/>
        <color theme="1"/>
        <rFont val="Times New Roman"/>
        <family val="1"/>
      </rPr>
      <t xml:space="preserve">         </t>
    </r>
    <r>
      <rPr>
        <b/>
        <sz val="10"/>
        <color theme="1"/>
        <rFont val="Calibri"/>
        <family val="2"/>
        <scheme val="minor"/>
      </rPr>
      <t> </t>
    </r>
  </si>
  <si>
    <t>NMVS_FE_PKI_08</t>
  </si>
  <si>
    <t>L'utilisateur n'a pas de certificat valide sur le serveur</t>
  </si>
  <si>
    <r>
      <t>27</t>
    </r>
    <r>
      <rPr>
        <b/>
        <sz val="7"/>
        <color theme="1"/>
        <rFont val="Times New Roman"/>
        <family val="1"/>
      </rPr>
      <t xml:space="preserve">         </t>
    </r>
    <r>
      <rPr>
        <b/>
        <sz val="10"/>
        <color theme="1"/>
        <rFont val="Calibri"/>
        <family val="2"/>
        <scheme val="minor"/>
      </rPr>
      <t> </t>
    </r>
  </si>
  <si>
    <t>NMVS_FE_PKI_09</t>
  </si>
  <si>
    <t>L'installation de ce certificat a été déjà validée</t>
  </si>
  <si>
    <r>
      <t>28</t>
    </r>
    <r>
      <rPr>
        <b/>
        <sz val="7"/>
        <color theme="1"/>
        <rFont val="Times New Roman"/>
        <family val="1"/>
      </rPr>
      <t xml:space="preserve">         </t>
    </r>
    <r>
      <rPr>
        <b/>
        <sz val="10"/>
        <color theme="1"/>
        <rFont val="Calibri"/>
        <family val="2"/>
        <scheme val="minor"/>
      </rPr>
      <t> </t>
    </r>
  </si>
  <si>
    <t>NMVS_FE_PMS_02</t>
  </si>
  <si>
    <t>Le nouveau mot de passe doit être différent du précédent</t>
  </si>
  <si>
    <r>
      <t>29</t>
    </r>
    <r>
      <rPr>
        <b/>
        <sz val="7"/>
        <color theme="1"/>
        <rFont val="Times New Roman"/>
        <family val="1"/>
      </rPr>
      <t xml:space="preserve">         </t>
    </r>
    <r>
      <rPr>
        <b/>
        <sz val="10"/>
        <color theme="1"/>
        <rFont val="Calibri"/>
        <family val="2"/>
        <scheme val="minor"/>
      </rPr>
      <t> </t>
    </r>
  </si>
  <si>
    <t>NMVS_FE_PMS_03</t>
  </si>
  <si>
    <t>Le mot de passe entré ne peut pas être utilisé car il correspond à l'un des 20 derniers mots de passe utilisés</t>
  </si>
  <si>
    <r>
      <t>30</t>
    </r>
    <r>
      <rPr>
        <b/>
        <sz val="7"/>
        <color theme="1"/>
        <rFont val="Times New Roman"/>
        <family val="1"/>
      </rPr>
      <t xml:space="preserve">         </t>
    </r>
    <r>
      <rPr>
        <b/>
        <sz val="10"/>
        <color theme="1"/>
        <rFont val="Calibri"/>
        <family val="2"/>
        <scheme val="minor"/>
      </rPr>
      <t> </t>
    </r>
  </si>
  <si>
    <t>NMVS_FE_PMS_04</t>
  </si>
  <si>
    <t>Le mot de passe entré ne respecte pas les règles de sécurité</t>
  </si>
  <si>
    <r>
      <t>31</t>
    </r>
    <r>
      <rPr>
        <b/>
        <sz val="7"/>
        <color theme="1"/>
        <rFont val="Times New Roman"/>
        <family val="1"/>
      </rPr>
      <t xml:space="preserve">         </t>
    </r>
    <r>
      <rPr>
        <b/>
        <sz val="10"/>
        <color theme="1"/>
        <rFont val="Calibri"/>
        <family val="2"/>
        <scheme val="minor"/>
      </rPr>
      <t> </t>
    </r>
  </si>
  <si>
    <t>NMVS_FE_TX_02</t>
  </si>
  <si>
    <t>L’identifiant de la transaction de masse saisi n'est pas disponible</t>
  </si>
  <si>
    <r>
      <t>32</t>
    </r>
    <r>
      <rPr>
        <b/>
        <sz val="7"/>
        <color theme="1"/>
        <rFont val="Times New Roman"/>
        <family val="1"/>
      </rPr>
      <t xml:space="preserve">         </t>
    </r>
    <r>
      <rPr>
        <b/>
        <sz val="10"/>
        <color theme="1"/>
        <rFont val="Calibri"/>
        <family val="2"/>
        <scheme val="minor"/>
      </rPr>
      <t> </t>
    </r>
  </si>
  <si>
    <t>NMVS_FE_TX_05</t>
  </si>
  <si>
    <t>Le numéro de la transaction originale n'est pas valide pour l'annulation</t>
  </si>
  <si>
    <r>
      <t>33</t>
    </r>
    <r>
      <rPr>
        <b/>
        <sz val="7"/>
        <color theme="1"/>
        <rFont val="Times New Roman"/>
        <family val="1"/>
      </rPr>
      <t xml:space="preserve">         </t>
    </r>
    <r>
      <rPr>
        <b/>
        <sz val="10"/>
        <color theme="1"/>
        <rFont val="Calibri"/>
        <family val="2"/>
        <scheme val="minor"/>
      </rPr>
      <t> </t>
    </r>
  </si>
  <si>
    <t>NMVS_NC_PC_01</t>
  </si>
  <si>
    <t>Code produit inconnu</t>
  </si>
  <si>
    <r>
      <t>34</t>
    </r>
    <r>
      <rPr>
        <b/>
        <sz val="7"/>
        <color theme="1"/>
        <rFont val="Times New Roman"/>
        <family val="1"/>
      </rPr>
      <t xml:space="preserve">         </t>
    </r>
    <r>
      <rPr>
        <b/>
        <sz val="10"/>
        <color theme="1"/>
        <rFont val="Calibri"/>
        <family val="2"/>
        <scheme val="minor"/>
      </rPr>
      <t> </t>
    </r>
  </si>
  <si>
    <t>NMVS_NC_PC_02</t>
  </si>
  <si>
    <t>Le numéro de série n’existe pas pour ce produit</t>
  </si>
  <si>
    <r>
      <t>35</t>
    </r>
    <r>
      <rPr>
        <b/>
        <sz val="7"/>
        <color theme="1"/>
        <rFont val="Times New Roman"/>
        <family val="1"/>
      </rPr>
      <t xml:space="preserve">         </t>
    </r>
    <r>
      <rPr>
        <b/>
        <sz val="10"/>
        <color theme="1"/>
        <rFont val="Calibri"/>
        <family val="2"/>
        <scheme val="minor"/>
      </rPr>
      <t> </t>
    </r>
  </si>
  <si>
    <t>NMVS_NC_PC_06</t>
  </si>
  <si>
    <t>Le code du produit n'est pas disponible dans le système (pas d'alerte)</t>
  </si>
  <si>
    <r>
      <t>36</t>
    </r>
    <r>
      <rPr>
        <b/>
        <sz val="7"/>
        <color theme="1"/>
        <rFont val="Times New Roman"/>
        <family val="1"/>
      </rPr>
      <t xml:space="preserve">         </t>
    </r>
    <r>
      <rPr>
        <b/>
        <sz val="10"/>
        <color theme="1"/>
        <rFont val="Calibri"/>
        <family val="2"/>
        <scheme val="minor"/>
      </rPr>
      <t> </t>
    </r>
  </si>
  <si>
    <t>NMVS_NC_PC_12</t>
  </si>
  <si>
    <t>Le produit a été retiré et est déjà inactif</t>
  </si>
  <si>
    <r>
      <t>37</t>
    </r>
    <r>
      <rPr>
        <b/>
        <sz val="7"/>
        <color theme="1"/>
        <rFont val="Times New Roman"/>
        <family val="1"/>
      </rPr>
      <t xml:space="preserve">         </t>
    </r>
    <r>
      <rPr>
        <b/>
        <sz val="10"/>
        <color theme="1"/>
        <rFont val="Calibri"/>
        <family val="2"/>
        <scheme val="minor"/>
      </rPr>
      <t> </t>
    </r>
  </si>
  <si>
    <t>NMVS_NC_PC_14</t>
  </si>
  <si>
    <t>Le numéro de série n'est pas connu (sans avertissement)</t>
  </si>
  <si>
    <r>
      <t>38</t>
    </r>
    <r>
      <rPr>
        <b/>
        <sz val="7"/>
        <color theme="1"/>
        <rFont val="Times New Roman"/>
        <family val="1"/>
      </rPr>
      <t xml:space="preserve">         </t>
    </r>
    <r>
      <rPr>
        <b/>
        <sz val="10"/>
        <color theme="1"/>
        <rFont val="Calibri"/>
        <family val="2"/>
        <scheme val="minor"/>
      </rPr>
      <t> </t>
    </r>
  </si>
  <si>
    <t>NMVS_NC_PCK_06</t>
  </si>
  <si>
    <t>Le statut de la boîte ne correspond pas à la demande d'annulation (le statut actuel et le statut d'annulation doivent correspondre)</t>
  </si>
  <si>
    <r>
      <t>39</t>
    </r>
    <r>
      <rPr>
        <b/>
        <sz val="7"/>
        <color theme="1"/>
        <rFont val="Times New Roman"/>
        <family val="1"/>
      </rPr>
      <t xml:space="preserve">         </t>
    </r>
    <r>
      <rPr>
        <b/>
        <sz val="10"/>
        <color theme="1"/>
        <rFont val="Calibri"/>
        <family val="2"/>
        <scheme val="minor"/>
      </rPr>
      <t> </t>
    </r>
  </si>
  <si>
    <t>NMVS_NC_PCK_19</t>
  </si>
  <si>
    <t>Le numéro de série est déjà au statut demandé</t>
  </si>
  <si>
    <r>
      <t>40</t>
    </r>
    <r>
      <rPr>
        <b/>
        <sz val="7"/>
        <color theme="1"/>
        <rFont val="Times New Roman"/>
        <family val="1"/>
      </rPr>
      <t xml:space="preserve">         </t>
    </r>
    <r>
      <rPr>
        <b/>
        <sz val="10"/>
        <color theme="1"/>
        <rFont val="Calibri"/>
        <family val="2"/>
        <scheme val="minor"/>
      </rPr>
      <t> </t>
    </r>
  </si>
  <si>
    <t>NMVS_NC_PCK_20</t>
  </si>
  <si>
    <t>Le délai maximum entre la transaction initiale et son annulation est dépassé (10 jours)</t>
  </si>
  <si>
    <r>
      <t>41</t>
    </r>
    <r>
      <rPr>
        <b/>
        <sz val="7"/>
        <color theme="1"/>
        <rFont val="Times New Roman"/>
        <family val="1"/>
      </rPr>
      <t xml:space="preserve">         </t>
    </r>
    <r>
      <rPr>
        <b/>
        <sz val="10"/>
        <color theme="1"/>
        <rFont val="Calibri"/>
        <family val="2"/>
        <scheme val="minor"/>
      </rPr>
      <t> </t>
    </r>
  </si>
  <si>
    <t>NMVS_NC_PCK_21</t>
  </si>
  <si>
    <t>L’annulation doit être réalisée par le même utilisateur que la transaction initiale</t>
  </si>
  <si>
    <r>
      <t>42</t>
    </r>
    <r>
      <rPr>
        <b/>
        <sz val="7"/>
        <color theme="1"/>
        <rFont val="Times New Roman"/>
        <family val="1"/>
      </rPr>
      <t xml:space="preserve">         </t>
    </r>
    <r>
      <rPr>
        <b/>
        <sz val="10"/>
        <color theme="1"/>
        <rFont val="Calibri"/>
        <family val="2"/>
        <scheme val="minor"/>
      </rPr>
      <t> </t>
    </r>
  </si>
  <si>
    <t>NMVS_NC_PCK_22</t>
  </si>
  <si>
    <t>Le numéro de série est déjà désactivé</t>
  </si>
  <si>
    <r>
      <t>43</t>
    </r>
    <r>
      <rPr>
        <b/>
        <sz val="7"/>
        <color theme="1"/>
        <rFont val="Times New Roman"/>
        <family val="1"/>
      </rPr>
      <t xml:space="preserve">         </t>
    </r>
    <r>
      <rPr>
        <b/>
        <sz val="10"/>
        <color theme="1"/>
        <rFont val="Calibri"/>
        <family val="2"/>
        <scheme val="minor"/>
      </rPr>
      <t> </t>
    </r>
  </si>
  <si>
    <t>NMVS_NC_PCK_23</t>
  </si>
  <si>
    <r>
      <t xml:space="preserve">Ce changement de statut a déjà été effectué par le même utilisateur </t>
    </r>
    <r>
      <rPr>
        <sz val="11"/>
        <color theme="1"/>
        <rFont val="Calibri"/>
        <family val="2"/>
        <scheme val="minor"/>
      </rPr>
      <t>sous la limite de scan multiple autorisée</t>
    </r>
  </si>
  <si>
    <r>
      <t>44</t>
    </r>
    <r>
      <rPr>
        <b/>
        <sz val="7"/>
        <color theme="1"/>
        <rFont val="Times New Roman"/>
        <family val="1"/>
      </rPr>
      <t xml:space="preserve">         </t>
    </r>
    <r>
      <rPr>
        <b/>
        <sz val="10"/>
        <color theme="1"/>
        <rFont val="Calibri"/>
        <family val="2"/>
        <scheme val="minor"/>
      </rPr>
      <t> </t>
    </r>
  </si>
  <si>
    <t>NMVS_NC_PCK_24</t>
  </si>
  <si>
    <t>Au moins un numéro de série de la requête n'a pas pu être traité</t>
  </si>
  <si>
    <r>
      <t>45</t>
    </r>
    <r>
      <rPr>
        <b/>
        <sz val="7"/>
        <color theme="1"/>
        <rFont val="Times New Roman"/>
        <family val="1"/>
      </rPr>
      <t xml:space="preserve">         </t>
    </r>
    <r>
      <rPr>
        <b/>
        <sz val="10"/>
        <color theme="1"/>
        <rFont val="Calibri"/>
        <family val="2"/>
        <scheme val="minor"/>
      </rPr>
      <t> </t>
    </r>
  </si>
  <si>
    <t>NMVS_NC_PCK_27</t>
  </si>
  <si>
    <t>Le numéro de série est déjà désactivé avec un statut différent de celui demandé</t>
  </si>
  <si>
    <r>
      <t>46</t>
    </r>
    <r>
      <rPr>
        <b/>
        <sz val="7"/>
        <color theme="1"/>
        <rFont val="Times New Roman"/>
        <family val="1"/>
      </rPr>
      <t xml:space="preserve">         </t>
    </r>
    <r>
      <rPr>
        <b/>
        <sz val="10"/>
        <color theme="1"/>
        <rFont val="Calibri"/>
        <family val="2"/>
        <scheme val="minor"/>
      </rPr>
      <t> </t>
    </r>
  </si>
  <si>
    <t>NMVS_NC_PMS_11</t>
  </si>
  <si>
    <t>Droits invalides pour le client</t>
  </si>
  <si>
    <r>
      <t>47</t>
    </r>
    <r>
      <rPr>
        <b/>
        <sz val="7"/>
        <color theme="1"/>
        <rFont val="Times New Roman"/>
        <family val="1"/>
      </rPr>
      <t xml:space="preserve">         </t>
    </r>
    <r>
      <rPr>
        <b/>
        <sz val="10"/>
        <color theme="1"/>
        <rFont val="Calibri"/>
        <family val="2"/>
        <scheme val="minor"/>
      </rPr>
      <t> </t>
    </r>
  </si>
  <si>
    <t>NMVS_NC_PMS_16</t>
  </si>
  <si>
    <t>Le nombre maximal de tentatives de réinitialisation du mot de passe est atteint</t>
  </si>
  <si>
    <r>
      <t>48</t>
    </r>
    <r>
      <rPr>
        <b/>
        <sz val="7"/>
        <color theme="1"/>
        <rFont val="Times New Roman"/>
        <family val="1"/>
      </rPr>
      <t xml:space="preserve">         </t>
    </r>
    <r>
      <rPr>
        <b/>
        <sz val="10"/>
        <color theme="1"/>
        <rFont val="Calibri"/>
        <family val="2"/>
        <scheme val="minor"/>
      </rPr>
      <t> </t>
    </r>
  </si>
  <si>
    <t>NMVS_NC_PMS_23</t>
  </si>
  <si>
    <t>La version actuelle des Conditions Générales a déjà été confirmée</t>
  </si>
  <si>
    <r>
      <t>49</t>
    </r>
    <r>
      <rPr>
        <b/>
        <sz val="7"/>
        <color theme="1"/>
        <rFont val="Times New Roman"/>
        <family val="1"/>
      </rPr>
      <t xml:space="preserve">         </t>
    </r>
    <r>
      <rPr>
        <b/>
        <sz val="10"/>
        <color theme="1"/>
        <rFont val="Calibri"/>
        <family val="2"/>
        <scheme val="minor"/>
      </rPr>
      <t> </t>
    </r>
  </si>
  <si>
    <t>NMVS_NC_PMS_24</t>
  </si>
  <si>
    <t>Il n'y a pas de Conditions Générales disponibles. Si cela devait entraîner des problèmes, veuillez contacter votre NMVO responsable</t>
  </si>
  <si>
    <r>
      <t>50</t>
    </r>
    <r>
      <rPr>
        <b/>
        <sz val="7"/>
        <color theme="1"/>
        <rFont val="Times New Roman"/>
        <family val="1"/>
      </rPr>
      <t xml:space="preserve">         </t>
    </r>
    <r>
      <rPr>
        <b/>
        <sz val="10"/>
        <color theme="1"/>
        <rFont val="Calibri"/>
        <family val="2"/>
        <scheme val="minor"/>
      </rPr>
      <t> </t>
    </r>
  </si>
  <si>
    <t>NMVS_SUCCESS</t>
  </si>
  <si>
    <t>Traité avec succès</t>
  </si>
  <si>
    <t>Succès</t>
  </si>
  <si>
    <r>
      <t>51</t>
    </r>
    <r>
      <rPr>
        <b/>
        <sz val="7"/>
        <color theme="1"/>
        <rFont val="Times New Roman"/>
        <family val="1"/>
      </rPr>
      <t xml:space="preserve">         </t>
    </r>
    <r>
      <rPr>
        <b/>
        <sz val="10"/>
        <color theme="1"/>
        <rFont val="Calibri"/>
        <family val="2"/>
        <scheme val="minor"/>
      </rPr>
      <t> </t>
    </r>
  </si>
  <si>
    <t>NMVS_TE_REQ_01</t>
  </si>
  <si>
    <t>Le système n'est pas disponible</t>
  </si>
  <si>
    <t>Erreur système NMVS</t>
  </si>
  <si>
    <r>
      <t>52</t>
    </r>
    <r>
      <rPr>
        <b/>
        <sz val="7"/>
        <color theme="1"/>
        <rFont val="Times New Roman"/>
        <family val="1"/>
      </rPr>
      <t xml:space="preserve">         </t>
    </r>
    <r>
      <rPr>
        <b/>
        <sz val="10"/>
        <color theme="1"/>
        <rFont val="Calibri"/>
        <family val="2"/>
        <scheme val="minor"/>
      </rPr>
      <t> </t>
    </r>
  </si>
  <si>
    <t>NMVS_TE_REQ_02</t>
  </si>
  <si>
    <t>Aucun point de terminaison web service trouvé</t>
  </si>
  <si>
    <r>
      <t>53</t>
    </r>
    <r>
      <rPr>
        <b/>
        <sz val="7"/>
        <color theme="1"/>
        <rFont val="Times New Roman"/>
        <family val="1"/>
      </rPr>
      <t xml:space="preserve">         </t>
    </r>
    <r>
      <rPr>
        <b/>
        <sz val="10"/>
        <color theme="1"/>
        <rFont val="Calibri"/>
        <family val="2"/>
        <scheme val="minor"/>
      </rPr>
      <t> </t>
    </r>
  </si>
  <si>
    <t>NMVS_TE_TX_02</t>
  </si>
  <si>
    <t>L'ID de transaction a déjà été utilisé par l'industriel pour une importation</t>
  </si>
  <si>
    <r>
      <t>54</t>
    </r>
    <r>
      <rPr>
        <b/>
        <sz val="7"/>
        <color theme="1"/>
        <rFont val="Times New Roman"/>
        <family val="1"/>
      </rPr>
      <t xml:space="preserve">         </t>
    </r>
    <r>
      <rPr>
        <b/>
        <sz val="10"/>
        <color theme="1"/>
        <rFont val="Calibri"/>
        <family val="2"/>
        <scheme val="minor"/>
      </rPr>
      <t> </t>
    </r>
  </si>
  <si>
    <t>NMVS_TE_XM_01</t>
  </si>
  <si>
    <t>La structure XML des données d'entrée est invalide</t>
  </si>
  <si>
    <r>
      <t>55</t>
    </r>
    <r>
      <rPr>
        <b/>
        <sz val="7"/>
        <color theme="1"/>
        <rFont val="Times New Roman"/>
        <family val="1"/>
      </rPr>
      <t xml:space="preserve">         </t>
    </r>
    <r>
      <rPr>
        <b/>
        <sz val="10"/>
        <color theme="1"/>
        <rFont val="Calibri"/>
        <family val="2"/>
        <scheme val="minor"/>
      </rPr>
      <t> </t>
    </r>
  </si>
  <si>
    <t>NMVS_TE_XM_02</t>
  </si>
  <si>
    <t>Les données entrées ne correspondent pas à la définition du schéma XML</t>
  </si>
  <si>
    <r>
      <t>56</t>
    </r>
    <r>
      <rPr>
        <b/>
        <sz val="7"/>
        <color theme="1"/>
        <rFont val="Times New Roman"/>
        <family val="1"/>
      </rPr>
      <t xml:space="preserve">         </t>
    </r>
    <r>
      <rPr>
        <b/>
        <sz val="10"/>
        <color theme="1"/>
        <rFont val="Calibri"/>
        <family val="2"/>
        <scheme val="minor"/>
      </rPr>
      <t> </t>
    </r>
  </si>
  <si>
    <t>NMVS_TE_XM_03</t>
  </si>
  <si>
    <t>Aucun fichier XLIFF donné</t>
  </si>
  <si>
    <r>
      <t>57</t>
    </r>
    <r>
      <rPr>
        <b/>
        <sz val="7"/>
        <color theme="1"/>
        <rFont val="Times New Roman"/>
        <family val="1"/>
      </rPr>
      <t xml:space="preserve">         </t>
    </r>
    <r>
      <rPr>
        <b/>
        <sz val="10"/>
        <color theme="1"/>
        <rFont val="Calibri"/>
        <family val="2"/>
        <scheme val="minor"/>
      </rPr>
      <t> </t>
    </r>
  </si>
  <si>
    <t>NMVS_TE_XM_04</t>
  </si>
  <si>
    <t>Aucun enregistrement trouvé lors de la création d'un fichier XLIFF</t>
  </si>
  <si>
    <r>
      <t>58</t>
    </r>
    <r>
      <rPr>
        <b/>
        <sz val="7"/>
        <color theme="1"/>
        <rFont val="Times New Roman"/>
        <family val="1"/>
      </rPr>
      <t xml:space="preserve">         </t>
    </r>
    <r>
      <rPr>
        <b/>
        <sz val="10"/>
        <color theme="1"/>
        <rFont val="Calibri"/>
        <family val="2"/>
        <scheme val="minor"/>
      </rPr>
      <t> </t>
    </r>
  </si>
  <si>
    <t>NMVS_TI_AU_01</t>
  </si>
  <si>
    <t>L'authentification a échoué pour des raisons techniques</t>
  </si>
  <si>
    <r>
      <t>59</t>
    </r>
    <r>
      <rPr>
        <b/>
        <sz val="7"/>
        <color theme="1"/>
        <rFont val="Times New Roman"/>
        <family val="1"/>
      </rPr>
      <t xml:space="preserve">         </t>
    </r>
    <r>
      <rPr>
        <b/>
        <sz val="10"/>
        <color theme="1"/>
        <rFont val="Calibri"/>
        <family val="2"/>
        <scheme val="minor"/>
      </rPr>
      <t> </t>
    </r>
  </si>
  <si>
    <t>NMVS_TI_RT_03</t>
  </si>
  <si>
    <t>La limite maximum de connexion a été atteinte</t>
  </si>
  <si>
    <r>
      <t>60</t>
    </r>
    <r>
      <rPr>
        <b/>
        <sz val="7"/>
        <color theme="1"/>
        <rFont val="Times New Roman"/>
        <family val="1"/>
      </rPr>
      <t xml:space="preserve">         </t>
    </r>
    <r>
      <rPr>
        <b/>
        <sz val="10"/>
        <color theme="1"/>
        <rFont val="Calibri"/>
        <family val="2"/>
        <scheme val="minor"/>
      </rPr>
      <t> </t>
    </r>
  </si>
  <si>
    <t>NMVS_TI_TO_01</t>
  </si>
  <si>
    <t>Le temps d'exécution du processus dépasse le temps maximal configuré</t>
  </si>
  <si>
    <r>
      <t>61</t>
    </r>
    <r>
      <rPr>
        <b/>
        <sz val="7"/>
        <color theme="1"/>
        <rFont val="Times New Roman"/>
        <family val="1"/>
      </rPr>
      <t xml:space="preserve">         </t>
    </r>
    <r>
      <rPr>
        <b/>
        <sz val="10"/>
        <color theme="1"/>
        <rFont val="Calibri"/>
        <family val="2"/>
        <scheme val="minor"/>
      </rPr>
      <t> </t>
    </r>
  </si>
  <si>
    <t>NMVS_TI_XM_01</t>
  </si>
  <si>
    <t>Les données de sortie ne correspondent pas à la définition du schéma XML</t>
  </si>
  <si>
    <r>
      <t>62</t>
    </r>
    <r>
      <rPr>
        <b/>
        <sz val="7"/>
        <color theme="1"/>
        <rFont val="Times New Roman"/>
        <family val="1"/>
      </rPr>
      <t xml:space="preserve">         </t>
    </r>
    <r>
      <rPr>
        <b/>
        <sz val="10"/>
        <color theme="1"/>
        <rFont val="Calibri"/>
        <family val="2"/>
        <scheme val="minor"/>
      </rPr>
      <t> </t>
    </r>
  </si>
  <si>
    <t>NMVS_TI_XM_02</t>
  </si>
  <si>
    <t>Erreur interne en créant un fichier XLIFF</t>
  </si>
  <si>
    <r>
      <t>63</t>
    </r>
    <r>
      <rPr>
        <b/>
        <sz val="7"/>
        <color theme="1"/>
        <rFont val="Times New Roman"/>
        <family val="1"/>
      </rPr>
      <t xml:space="preserve">         </t>
    </r>
    <r>
      <rPr>
        <b/>
        <sz val="10"/>
        <color theme="1"/>
        <rFont val="Calibri"/>
        <family val="2"/>
        <scheme val="minor"/>
      </rPr>
      <t> </t>
    </r>
  </si>
  <si>
    <t>NMVS_WF_NC_01</t>
  </si>
  <si>
    <t>Ce processus ne peut pas être exécuté actuellement</t>
  </si>
  <si>
    <t>Part 1</t>
  </si>
  <si>
    <t>Part 2</t>
  </si>
  <si>
    <t>FE</t>
  </si>
  <si>
    <t>Problème externe « (Failure Extern »)</t>
  </si>
  <si>
    <t>Sans catégorie (« No category »)</t>
  </si>
  <si>
    <t>Problème technique externe (« Technical Extern »)</t>
  </si>
  <si>
    <t>Problème technique interne (« Technical Intern »)</t>
  </si>
  <si>
    <t>Authentification (« Authentication »)</t>
  </si>
  <si>
    <t>Règle métier (« Business Rule »)</t>
  </si>
  <si>
    <t>Règle métier Allemagne (« Geschäftsregeln »)</t>
  </si>
  <si>
    <t>Lot (« Batch »)</t>
  </si>
  <si>
    <t>Infrastructure de gestion de clés publiques (« Public Key Infrastructure »)</t>
  </si>
  <si>
    <t>Gestion des données personnelles d’accès (« Personal Management System »)</t>
  </si>
  <si>
    <t>Code produit (« Product Code »)</t>
  </si>
  <si>
    <t>Transaction (« Transaction »)</t>
  </si>
  <si>
    <t>Boite (« Pack »)</t>
  </si>
  <si>
    <t>Requête (« REQ »)</t>
  </si>
  <si>
    <t>XML (« XML »)</t>
  </si>
  <si>
    <t>Temps réel (« Runtime »)</t>
  </si>
  <si>
    <t>Temps expiré (« Timeout »)</t>
  </si>
  <si>
    <t>Problème de processus (« Work Failure »)</t>
  </si>
  <si>
    <t>Transaction V</t>
  </si>
  <si>
    <t>Transaction D</t>
  </si>
  <si>
    <t>Transaction U</t>
  </si>
  <si>
    <t>V</t>
  </si>
  <si>
    <t>D</t>
  </si>
  <si>
    <t>U</t>
  </si>
  <si>
    <t>Transactions locales (NMVS) et inter-marché (EMVS)</t>
  </si>
  <si>
    <t>Seulement pour les transactions locales (NMVS)</t>
  </si>
  <si>
    <t>Seulement pour les transactions inter-marchés (EMVS)</t>
  </si>
  <si>
    <t>Niveau de la transaction</t>
  </si>
  <si>
    <t>Causes</t>
  </si>
  <si>
    <t>Consignes</t>
  </si>
  <si>
    <t>Après réception d’une transaction pour un code produit P (lu dans le datamatrix ou entré manuellement), le NMVS français recherche dans sa liste des produits le produit P mais ne le trouve pas. Une requête inter-marchés est alors lancée dans le hub européen pour faire une recherche dans les autres pays, le résultat de cette requête est alors que le code produit P n’est connu dans aucun autre marché.</t>
  </si>
  <si>
    <t>•	Le produit P existe mais les données n’ont pas été chargées dans le hub européen
•	Le produit P existe mais les données ont été chargées avec un mauvais code produit dans le hub européen
•	Le produit P existe mais le datamatrix sur la boîte a été mal encodé (avec un autre code produit)
•	La boîte a été falsifiée avec un code produit qui n’existe pas</t>
  </si>
  <si>
    <t>Après réception d’une transaction pour un code produit P, un numéro de lot B, un numéro de série S (lus dans le datamatrix ou entrés manuellement), 3 situations peuvent mener à générer ce code :
•	Le NMVS français recherche dans sa liste des produits le produit P mais ne le trouve pas. Une requête inter-marchés est alors lancée dans le hub européen pour faire une recherche dans les autres pays, le résultat de cette requête est alors que le code produit P et le numéro de lot B sont connus dans un autre marché mais que le hub européen ne trouve pas de numéro de série S associé au produit P et au lot B dans ce marché
•	Le NMVS français recherche dans sa liste des produits le produit P et le trouve. En revanche, il ne trouve ni le numéro de lot B ni le numéro de série S associé au produit P. Une requête inter-marchés est alors lancée dans le hub européen pour faire une recherche dans les autres pays, le résultat de cette requête est alors que le code produit P et le numéro de lot B sont connus dans un autre marché mais que le hub européen ne trouve pas de numéro de série S associé au produit P et au lot B dans ce marché
•	Le NMVS français recherche dans sa liste des produits le produit P et le lot B et les trouve. En revanche, il ne trouve pas le numéro de série S associé au produit P et au lot B
NB : Les numéros de série ne sont pas uniques, 2 produits différents peuvent utiliser le même numéro de série</t>
  </si>
  <si>
    <t>•	Le titulaire d’AMM a chargé les données du produit P et du lot B dans le hub européen mais le numéro de série S n’a pas été chargé ou associé au lot B
•	Le datamatrix ne contient pas le bon numéro de série (erreur d’impression)
•	La boîte est falsifiée avec un numéro de série inexistant</t>
  </si>
  <si>
    <t>Après réception d’une transaction pour un code produit P et un numéro de lot B (lus dans le datamatrix ou entrés manuellement), 3 situations peuvent mener à générer ce code :
•	Le NMVS français recherche dans sa liste des produits le produit P et le trouve. En revanche, il ne trouve pas de numéro de lot B associé au produit P (le numéro de lot peut exister mais est associé à un autre produit)
•	Le NMVS français recherche dans sa liste des produits le produit P mais ne le trouve pas. Une requête inter-marchés est alors lancée dans le hub européen pour faire une recherche dans les autres pays, le résultat de cette requête est alors que le code produit P est connu dans un autre marché mais que le hub européen ne trouve pas de numéro de lot B associé au produit P (le numéro de lot peut exister mais est associé à un autre produit)
NB : Les numéros de lots ne sont pas uniques, 2 produits différents peuvent avoir le même numéro de lot</t>
  </si>
  <si>
    <t>•	Les données de lot n’ont pas été chargées
•	La boîte est falsifiée avec un numéro de lot inexistant</t>
  </si>
  <si>
    <t>Après réception d’une transaction pour un code produit P, un numéro de lot B avec une date d’expiration D (lus dans le datamatrix ou entrés manuellement), 2 situations peuvent mener à générer ce code :
•	Le NMVS français recherche dans sa base de données le produit P et le lot B associé à P et les trouve. En revanche, la date d’expiration D du lot B envoyée dans la transaction ne correspond pas à la date d’expiration enregistrée dans le NMVS français.
•	Le NMVS français recherche dans sa base de données le produit P mais ne le trouve pas. Une requête inter-marchés est alors lancée dans le hub européen pour faire une recherche dans les autres pays, le résultat de cette requête est alors que le code produit P et le lot B sont connus dans un autre marché mais que la date d’expiration D du lot B envoyée dans la transaction ne correspond pas à celle trouvée par le hub européen dans le marché concerné</t>
  </si>
  <si>
    <t>•	Le titulaire d’AMM a chargé des données dans le hub européen avec des dates d’expiration différentes de celles imprimées sur les boîtes (exemples : « 190731 » vs. « 190701 », « 210800 » vs « 210831 »)
•	La boîte est falsifiée avec un code produit et un numéro de lot existants mais avec une mauvaise date d’expiration</t>
  </si>
  <si>
    <t>Après réception d’une transaction pour un code produit P, un numéro de lot B, un numéro de série S (lus dans le datamatrix ou entrés manuellement), 3 situations peuvent mener à générer ce code :
•	Le NMVS français cherche et trouve dans sa base de données le produit P, le lot B et le boîte S. En revanche, la boîte S, bien qu’existante, n’est pas associée au lot B mais à un autre lot B’.
•	Le NMVS français ne trouve pas dans sa base de données le produit P. Une requête inter-marchés est alors lancée dans le hub européen pour faire une recherche dans les autres pays, le résultat de cette requête est alors le même que dans le point précédent : les données sont trouvées mais le numéro de série n’est pas associé au bon numéro de lot
•	Le NMVS français cherche et trouve dans sa liste des produits le produit P. En revanche, il ne trouve ni le numéro de lot B ni le numéro de série S. Une requête inter-marchés est alors lancée dans le hub européen pour faire une recherche dans les autres pays, le résultat de cette requête est alors le même que dans le point précédent : les données sont trouvées mais le numéro de série n’est pas associé au bon numéro de lot</t>
  </si>
  <si>
    <t>•	Le titulaire d’AMM a fait une erreur lors du chargement et a associé un mauvais numéro de lot B’ (lot existant et connu dans les systèmes de répertoires NMVS et/ou EMVS) à la boîte
•	La titulaire d’AMM a fait une erreur d’impression sur le datamatrix et a encodé le mauvais numéro de lot B (au lieu de B’) 
•	La boîte est falsifiée avec un numéro de série appartenant à un autre lot du même produit</t>
  </si>
  <si>
    <t>•	Une transaction d’annulation a été relancée par erreur
•	Le mauvais type de transaction d’annulation a été envoyée (ne correspond pas au statut actuel de la boîte)</t>
  </si>
  <si>
    <t>Une transaction d’annulation (undo) est demandée avec un statut non compatible au statut actuel.
Ce code peut être généré dans les situations suivantes :
•	La boîte est déjà au statut « Active » (Actif)
•	La boîte est dans un statut inactif, par exemple « Supplied » (Dispensé), qui ne correspond pas à la transaction d’annulation, par exemple « Undo Export » (Annulation d’export)
Notes : 
•	Si la boîte est déjà au statut « Active » (Actif), le code NMVS_NC_PCK_06 n’est pas considéré comme une alerte de niveau 5 (le code retour sera renvoyé mais aucun identifiant unique d’alerte « AlertID » ne sera créé)
•	Ce code ne peut pas être généré par une transaction inter-marchés
                      o	Si la boîte est déjà au statut « Active » (Actif) dans un autre marché, le code NMVS_NC_PCK_19 sera généré
                      o	Si la boîte est dans un statut inactif, la version actuelle du hub européen n’est pas capable de gérer le type de transaction d’annulation. Par exemple, un « Undo sample » (annulation d’échantillon) peut réactiver une boîte avec un statut « Supplied » (dispensé)</t>
  </si>
  <si>
    <t>Ce code est généré uniquement dans le cas d’une transaction inter-marchés (lorsque le code produit ou le numéro de lot ne sont pas connus dans le NMVS français) dans le cas d’une transaction de désactivation ou d'annulation au cours de laquelle le statut demandé est le même que le statut actuel.
Notes :
•	A la différence des transactions locales, les transactions inter-marchés ne permettent pas de faire des désactivations de masse (« bulk transactions ») sans générer d’alertes
•	Ce message est différent du NMVS_NC_PCK_27 où le statut demandé est différent du statut actuel (mais incompatible)</t>
  </si>
  <si>
    <t>•	Une transaction inter-marchés de désactivation a été répétée avec la même boîte</t>
  </si>
  <si>
    <t>La limite maximum autorisée de 10 jours pour une transaction d’annulation de désactivation a été dépassée (délai entre la transaction initiale de désactivation et la transaction d’annulation)
Notes : 
•	Il n’y a pas de limite temporelle pour l’annulation d’une désactivation d’une boîte au statut « LOCKED » (bloqué)
•	Dans le cas d’une transaction locale, le code NMVS_NC_PCK_20 n’est pas considéré comme une alerte de niveau 5 (le code retour sera renvoyé mais aucun identifiant unique d’alerte « AlertID » ne sera créé)</t>
  </si>
  <si>
    <t>•	Une annulation de désactivation, à l’exception de la transaction « Undo Lock » (Annulation de blocage), a été lancée plus de 10 jours après la transaction de désactivation initiale</t>
  </si>
  <si>
    <t>Un autre utilisateur que celui ayant fait la transaction initiale essaie de réaliser une transaction d’annulation.
Notes : 
•	Dans le cas d’une transaction locale au NMVS, NMVS_NC_PCK_21 n’est pas considéré comme une alerte de niveau 5 (le code retour sera renvoyé mais aucun identifiant unique d’alerte « AlertID » ne sera créé)
•	Dans le cas d’une transaction inter-marchés, NMVS_NC_PCK_21 génère un identifiant unique d’alerte « AlertID »</t>
  </si>
  <si>
    <t>•	Une annulation de désactivation a été lancée depuis un autre endroit que la transaction initiale (avec un utilisateur différent)</t>
  </si>
  <si>
    <t>Après réception d’une transaction de désactivation pour un code produit P, un numéro de lot B, un numéro de série S (lus dans le datamatrix ou entrés manuellement), le NMVS français cherche et trouve une boîte avec le numéro de série S. Cependant, cette boîte a déjà un statut inactif (a donc déjà été désactivée)
NB : ce code est seulement généré par des transactions locales et jamais par des transactions inter-marchés</t>
  </si>
  <si>
    <t xml:space="preserve">•	Un utilisateur réalise une nième tentative de désactivation pour la même boîte avec le même type de transaction unitaire, ce nombre n étant un seuil paramétrable dans le NMVS
•	Un utilisateur réalise une transaction de désactivation sur une boîte qui a déjà le statut demandé mais qui a été désactivé par un autre utilisateur
•	Un utilisateur réalise une transaction de désactivation de masse contenant une boîte déjà désactivée
•	La boîte est falsifiée avec un numéro de série existant déjà utilisé </t>
  </si>
  <si>
    <t>Ce code est généré uniquement dans le cas d’une transaction inter-marchés (lorsque le code produit ou le numéro de lot ne sont pas connus dans le NMVS français) dans le cas d’une transaction de désactivation au cours de laquelle le statut actuel est un statut inactif différent du statut demandé (cf. NMVS_NC_PCK_19 lorsque le statut est le même).
Notes :
•	Cette alerte ne peut être générée que par des transactions inter-marchés
•	Cette alerte est différente de l’alerte NMVS_NC_PCK_19 (lorsque le statut demandé est le même que le statut actuel de la boîte)</t>
  </si>
  <si>
    <t>•	Un utilisateur essaie de désactiver une boîte qui a déjà été désactivée avec un autre statut</t>
  </si>
  <si>
    <t>A titre dérogatoire, pendant la période de stabilisation décidée par l’EMVO jusqu’en septembre 2019, cette alerte de niveau 5 (L5) peut être ignorée et la boîte peut être délivrée.
Par la suite, lorsqu’un code d’alerte de niveau 5 est généré, la boîte doit être mise sous clé dans l’attente d’instructions complémentaires. Ces instructions peuvent être : destruction, renvoi à l’exploitant, renvoi au grossiste-répartiteur, renvoi à l’ANSM…
La description du message système contiendra l’identifiant unique d’alerte sous la forme suivante « AlertID :GB-492d8228-5217-4db0-b912-a16f8a886df0 ».
Il est important que l’utilisateur conserve ce numéro (dans l’exemple donné : « GB-492d8228-5217-4db0-b912-a16f8a886df0 ») pour toute référence et suivi futur.</t>
  </si>
  <si>
    <t>Cette alerte est la seule alerte de Niveau 5 qui ne doit pas être ignorée pendant la phase transitoire.
En effet, ce code ne peut pas provenir d’une absence ou d’une erreur dans le chargement des données (qui sont les situations identifiées comme étant les situations réelles les plus fréquentes qui mèneront à la levée d’alertes de niveau 5 durant cette période).
Si la boîte ayant généré cette alerte ne présente pas de risque de rupture de traitement pour le patient, celle-ci ne doit pas être délivrée. Elle doit être mise sous clé dans l’attente d’instructions de la part du titulaire d’AMM (ou son représentant) ou de France MVO.
La description du message système contiendra l’identifiant unique d’alerte sous la forme suivante « AlertID :GB-492d8228-5217-4db0-b912-a16f8a886df0 ».
Dans le cas de la génération d’un code NMVS_NC_PCK_22, il est important que l’utilisateur conserve ce numéro (dans l’exemple donné : « GB-492d8228-5217-4db0-b912-a16f8a886df0 ») pour toute référence et suivi futur.</t>
  </si>
  <si>
    <t>Message système indiquant un problème externe du système de répertoire national (FMVS) : Le système n'est pas disponible</t>
  </si>
  <si>
    <t>Message système indiquant un problème interne du système de répertoire national (FMVS) : L'authentification a échoué pour des raisons techniques</t>
  </si>
  <si>
    <t>Message système indiquant un problème interne du système de répertoire national (FMVS) : La limite maximum de connexion a été atteinte</t>
  </si>
  <si>
    <t>Message système indiquant un problème interne du système de répertoire national (FMVS) : Le temps d'exécution du processus dépasse le temps maximal configuré</t>
  </si>
  <si>
    <t>Message système indiquant un problème interne du système de répertoire national (FMVS) : Les données de sortie ne correspondent pas à la définition du schéma XML</t>
  </si>
  <si>
    <t>Message système indiquant un problème interne du système de répertoire national (FMVS) : Erreur interne en créant un fichier XLIFF</t>
  </si>
  <si>
    <t>Message système indiquant un problème interne du système de répertoire national (FMVS) : Ce processus ne peut pas être exécuté actuellement</t>
  </si>
  <si>
    <t>•	Relancer la transaction 
•	Si le problème persiste, contacter l’éditeur de logiciel ou le support informatique interne à la structure avec le code d’erreur
•	En cas de risque de rupture de traitement, la procédure dégradée suivante est autorisée :
          o	Se faire un avis sur l’authenticité de la boîte, vérifier le dispositif anti-effraction et décider de distribuer la boîte.
          o	Conserver le numéro de série, le numéro de lot, la date de péremption, le code produit et la destination de la boîte (patient ou service) pour pouvoir relancer la transaction dès que le système sera de nouveau opérationnel et éventuellement prévenir le destinataire en cas de code retour indiquant une suspicion de falsification</t>
  </si>
  <si>
    <t>Erreur Système NMVS</t>
  </si>
  <si>
    <t>•	Réinitialiser le mot de passe (webservice G445) en respectant la politique des mots de passe soit directement depuis le logiciel si la fonctionnalité existe soit en contactant l’éditeur ou le support informatique interne.
          o	La politique de mot de passe en vigueur est la suivante :
                      	8 caractères minimum et 60 maximum
                      	Contient au moins une minuscule
                      	Contient au moins une majuscule
                      	Contient au moins un chiffre
                      	Contient au moins un caractère spécial
•	Relancer la transaction 
•	Si le problème persiste, contacter France MVO à l’adresse suivante : user.registration@france-mvo.fr</t>
  </si>
  <si>
    <t>Ce message indique un problème d’accès au système provenant de l’Identifiant ou du mot de passe</t>
  </si>
  <si>
    <t xml:space="preserve">Ce message indique un problème d’accès au système provenant de l’Identifiant ou du mot de passe
</t>
  </si>
  <si>
    <t>Ce message indique un problème d’accès au système provenant d’un certificat bloqué ou invalide</t>
  </si>
  <si>
    <t>Ce message indique un problème d’accès au système provenant d’un compte bloqué</t>
  </si>
  <si>
    <t>•	Réinitialiser le certificat (webservice G615) en contactant l’éditeur du logiciel ou le support informatique interne
•	Relancer la transaction
•	Si le problème persiste, contacter France MVO à l’adresse suivante : user.registration@france-mvo.fr</t>
  </si>
  <si>
    <t xml:space="preserve">•	Contacter France MVO par email pour débloquer le compte à l’adresse suivante : support@france-mvo.fr
•	Relancer la transaction </t>
  </si>
  <si>
    <t>Ce  message système indiquent que la syntaxe XML des transactions pour interroger France MVS par webservice n’est pas correcte ou que le type de transaction demandée n’est pas autorisé</t>
  </si>
  <si>
    <t>•	Contacter l’éditeur de logiciel ou le support informatique interne
•	Suivre les instructions du support informatique éditeur ou interne</t>
  </si>
  <si>
    <t>Ce changement de statut a déjà été effectué par le même utilisateur sous la limite de scan multiple autorisée</t>
  </si>
  <si>
    <t>Ce message informe l’utilisateur que la transaction (quelle qu’elle soit : vérification, désactivation, annulation, administration…) s’est déroulée sans erreur.</t>
  </si>
  <si>
    <t>•	Aucune action particulière
•	NB : ce code peut signaler certaines situations de suspicion de contrefaçon lors des transactions de vérification.
          o	Par exemple, la vérification d’une boîte dont le statut devrait être actif mais qui serait au statut « Supplied » (dispensé) retournera le code « NMVS_SUCCESS » en précisant que le statut de la boîte est « Supplied » (dispensé). Il appartiendra alors à l’utilisateur de juger si cette situation est normale (il peut s’agir d’une vérification faite après une transaction de désactivation pour s’assurer du résultat) ou s’il doit y avoir un signalement.</t>
  </si>
  <si>
    <t xml:space="preserve">Ce message est généré par les transactions de chargement des masters data via le hub européen (G510 « Upload product master data»). Il survient lorsque l’OBP essaie de charger un produit avec un code ne respectant pas le standard GS1 ou ne respectant pas la nomenclature des codes CIP14 si la boite est destinée au marché français </t>
  </si>
  <si>
    <t>•	Vérifier le code produit des données à charger</t>
  </si>
  <si>
    <t>Dans le cas d’une transaction inter-marchés, ce message informe l’utilisateur que le code produit envoyé ne respecte pas le standard PPN en vigueur dans le pays d’origine (Allemagne ou Autriche), par exemple lorsque le « check digit » retourne une erreur.
NB : ce code ne serait généré que dans des cas d’exception où des boites initialement destinées au marché allemand ou autrichien seraient autorisés à être utilisés en France.</t>
  </si>
  <si>
    <t>•	Vérifier la cohérence des informations encodées dans le datamatrix avec celles imprimées sur la boîte
•	Suivre la procédure défaut qualité habituelle</t>
  </si>
  <si>
    <t>e message informe l’utilisateur que le titulaire d’AMM a fait un rappel de lot sur la boîte.</t>
  </si>
  <si>
    <t>•	Suivre la procédure de rappel de lots habituelle (la boîte ne peut pas être dispensée)</t>
  </si>
  <si>
    <t>Ce message est généré par les transactions de chargement de données via le hub européen (G520 « Upload Batch and Pack Data » ou « Modify Batch Data »). Il survient lorsque l’OBP essaie de charger des données dans le NMVS français (via le hub européen) avec un numéro de lot déjà présent dans le NMVS français avec une date d’expiration différente de celle de la transaction.
NB : les transactions de chargement ne génèrent pas d’alertes de niveau 5.</t>
  </si>
  <si>
    <t xml:space="preserve">•	Recharger les données avec une correcte date d’expiration </t>
  </si>
  <si>
    <t>Ce message est généré par les transactions de modifications de données chargées via le hub européen (G520 « Modify Batch Data »). Il survient lorsque l’OBP essaie de modifier la date d’expiration d’un lot. 
La transaction doit contenir l’ancienne et la nouvelle date d’expiration. Lorsque l’ancienne date d’expiration spécifiée dans la transaction est différente de la date d’expiration actuelle dans le NMVS, ce code est alors généré.
NB : les transactions de chargement ne génèrent pas d’alertes de niveau 5.</t>
  </si>
  <si>
    <t xml:space="preserve">•	Relancer la transaction avec la bonne date d’expiration </t>
  </si>
  <si>
    <t>Ce message informe l’utilisateur que le titulaire d’AMM a eu l’autorisation d’augmenter la date de péremption du lot de la boîte et l’a modifié en conséquence dans le système France MVS.</t>
  </si>
  <si>
    <t>•	La boîte peut être dispensée</t>
  </si>
  <si>
    <t>Ce message est généré par les transactions avec saisie manuelle des informations (sans passer par le scan d’un datamatrix).
Si le code produit de la transaction manuelle n’est pas trouvé dans le système et que le nombre de tentatives de l’utilisateur est inférieur au seuil paramétrable de scan multiple, ce code sera renvoyé. Si le nombre de tentatives dépasse le seuil autorisé, alors l’alerte de niveau 5 (L5) NMVS_NC_PC_01 sera générée.</t>
  </si>
  <si>
    <t>•	La transaction peut être relancée en s’assurant que le code produit saisi manuellement est correct</t>
  </si>
  <si>
    <t>Ce message informe l’utilisateur que le produit a été retiré (statut « Withdrawn » au niveau du produit) sur le marché français.</t>
  </si>
  <si>
    <t>•	Suivre la procédure habituelle pour les produits retirés du marché (la boîte ne peut pas être dispensée)</t>
  </si>
  <si>
    <t>Ce message est généré par les transactions avec saisie manuelle des informations (sans passer par le scan d’un datamatrix).
Si le numéro de série de la transaction manuelle n’est pas trouvé dans le système et que le nombre de tentatives de l’utilisateur est inférieur au seuil paramétrable de scan multiple, ce code sera renvoyé. Si le nombre de tentatives dépasse le seuil autorisé, alors l’alerte de niveau 5 (L5) NMVS_NC_PC_02 sera générée.</t>
  </si>
  <si>
    <t>•	La transaction peut être relancée en s’assurant que le numéro de série saisi manuellement est correct</t>
  </si>
  <si>
    <t>Ce message informe l’utilisateur que la même opération a été effectuée par le même utilisateur sous le seuil autorisé (et paramétrable). Ce message sera généré par exemple dans le cas d’une double désactivation simultanée.</t>
  </si>
  <si>
    <t>Ce message informe l’utilisateur que les conditions générales ont déjà été validées.</t>
  </si>
  <si>
    <t>•	Aucune action particulière</t>
  </si>
  <si>
    <t>Code n°1</t>
  </si>
  <si>
    <t>Code n°2</t>
  </si>
  <si>
    <t>Numéro</t>
  </si>
  <si>
    <t>FI</t>
  </si>
  <si>
    <t>NC</t>
  </si>
  <si>
    <t>TE</t>
  </si>
  <si>
    <t>TI</t>
  </si>
  <si>
    <t>AU</t>
  </si>
  <si>
    <t>BR</t>
  </si>
  <si>
    <t>CFG</t>
  </si>
  <si>
    <t>GR</t>
  </si>
  <si>
    <t>LOT</t>
  </si>
  <si>
    <t>PKI</t>
  </si>
  <si>
    <t>PMS</t>
  </si>
  <si>
    <t>PC</t>
  </si>
  <si>
    <t>PCK</t>
  </si>
  <si>
    <t>REQ</t>
  </si>
  <si>
    <t>RT</t>
  </si>
  <si>
    <t>SE</t>
  </si>
  <si>
    <t>SN</t>
  </si>
  <si>
    <t>TO</t>
  </si>
  <si>
    <t>TX</t>
  </si>
  <si>
    <t>XM</t>
  </si>
  <si>
    <t>01</t>
  </si>
  <si>
    <t>02</t>
  </si>
  <si>
    <t>03</t>
  </si>
  <si>
    <t>04</t>
  </si>
  <si>
    <t>05</t>
  </si>
  <si>
    <t>06</t>
  </si>
  <si>
    <t>07</t>
  </si>
  <si>
    <t>09</t>
  </si>
  <si>
    <t>10</t>
  </si>
  <si>
    <t>11</t>
  </si>
  <si>
    <t>12</t>
  </si>
  <si>
    <t>13</t>
  </si>
  <si>
    <t>14</t>
  </si>
  <si>
    <t>17</t>
  </si>
  <si>
    <t>19</t>
  </si>
  <si>
    <t>20</t>
  </si>
  <si>
    <t>16</t>
  </si>
  <si>
    <t>NMVS</t>
  </si>
  <si>
    <t>_</t>
  </si>
  <si>
    <t>…</t>
  </si>
  <si>
    <t>Sélectionnez votre alerte :</t>
  </si>
  <si>
    <t>Description de cette alerte :</t>
  </si>
  <si>
    <t>Cause(s) de L'alerte :</t>
  </si>
  <si>
    <t>Cette alerte peut concerner des transactions de type :</t>
  </si>
  <si>
    <t>Consignes pour traiter cette alerte :</t>
  </si>
  <si>
    <t>Niveau de la transaction :</t>
  </si>
  <si>
    <t>A titre dérogatoire, pendant la période de stabilisation décidée par l’EMVO jusqu’en septembre 2019, cette alerte de niveau 5 (L5) peut être ignorée et la boîte peut être délivrée.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</si>
</sst>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0"/>
      <name val="Calibri"/>
      <family val="2"/>
      <scheme val="minor"/>
    </font>
    <font>
      <sz val="11"/>
      <color theme="1"/>
      <name val="Calibri"/>
      <family val="2"/>
      <scheme val="minor"/>
    </font>
    <font>
      <b/>
      <sz val="11"/>
      <color theme="1"/>
      <name val="Calibri"/>
      <family val="2"/>
      <scheme val="minor"/>
    </font>
    <font>
      <b/>
      <sz val="10"/>
      <color rgb="FFFFFFFF"/>
      <name val="Calibri"/>
      <family val="2"/>
      <scheme val="minor"/>
    </font>
    <font>
      <b/>
      <sz val="10"/>
      <color theme="1"/>
      <name val="Calibri"/>
      <family val="2"/>
      <scheme val="minor"/>
    </font>
    <font>
      <b/>
      <sz val="7"/>
      <color theme="1"/>
      <name val="Times New Roman"/>
      <family val="1"/>
    </font>
    <font>
      <sz val="10"/>
      <color rgb="FF000000"/>
      <name val="Calibri"/>
      <family val="2"/>
      <scheme val="minor"/>
    </font>
    <font>
      <sz val="16"/>
      <color theme="1"/>
      <name val="Calibri"/>
      <family val="2"/>
      <scheme val="minor"/>
    </font>
    <font>
      <sz val="20"/>
      <color theme="1"/>
      <name val="Calibri"/>
      <family val="2"/>
      <scheme val="minor"/>
    </font>
    <font>
      <sz val="22"/>
      <color theme="1"/>
      <name val="Calibri"/>
      <family val="2"/>
      <scheme val="minor"/>
    </font>
    <font>
      <sz val="26"/>
      <color theme="1"/>
      <name val="Calibri"/>
      <family val="2"/>
      <scheme val="minor"/>
    </font>
    <font>
      <b/>
      <sz val="16"/>
      <color theme="1"/>
      <name val="Calibri"/>
      <family val="2"/>
      <scheme val="minor"/>
    </font>
    <font>
      <sz val="14"/>
      <color theme="5" tint="-0.249977111117893"/>
      <name val="Calibri"/>
      <family val="2"/>
      <scheme val="minor"/>
    </font>
  </fonts>
  <fills count="6">
    <fill>
      <patternFill patternType="none"/>
    </fill>
    <fill>
      <patternFill patternType="gray125"/>
    </fill>
    <fill>
      <patternFill patternType="solid">
        <fgColor rgb="FF5B9BD5"/>
        <bgColor indexed="64"/>
      </patternFill>
    </fill>
    <fill>
      <patternFill patternType="solid">
        <fgColor rgb="FFDEEAF6"/>
        <bgColor indexed="64"/>
      </patternFill>
    </fill>
    <fill>
      <patternFill patternType="solid">
        <fgColor rgb="FFFFC000"/>
        <bgColor indexed="64"/>
      </patternFill>
    </fill>
    <fill>
      <patternFill patternType="solid">
        <fgColor theme="2" tint="-9.9978637043366805E-2"/>
        <bgColor indexed="64"/>
      </patternFill>
    </fill>
  </fills>
  <borders count="7">
    <border>
      <left/>
      <right/>
      <top/>
      <bottom/>
      <diagonal/>
    </border>
    <border>
      <left style="medium">
        <color rgb="FF5B9BD5"/>
      </left>
      <right/>
      <top style="medium">
        <color rgb="FF5B9BD5"/>
      </top>
      <bottom style="medium">
        <color rgb="FF5B9BD5"/>
      </bottom>
      <diagonal/>
    </border>
    <border>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4" fillId="2" borderId="1"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vertical="center"/>
    </xf>
    <xf numFmtId="0" fontId="4" fillId="2" borderId="3" xfId="0" applyFont="1" applyFill="1" applyBorder="1" applyAlignment="1">
      <alignment vertical="center"/>
    </xf>
    <xf numFmtId="0" fontId="5" fillId="3" borderId="4" xfId="0" applyFont="1" applyFill="1" applyBorder="1" applyAlignment="1">
      <alignment vertical="top" shrinkToFit="1"/>
    </xf>
    <xf numFmtId="0" fontId="5" fillId="3" borderId="5" xfId="0" applyFont="1" applyFill="1" applyBorder="1" applyAlignment="1">
      <alignment vertical="top" shrinkToFit="1"/>
    </xf>
    <xf numFmtId="0" fontId="7" fillId="3" borderId="5" xfId="0" applyFont="1" applyFill="1" applyBorder="1" applyAlignment="1">
      <alignment vertical="top" shrinkToFit="1"/>
    </xf>
    <xf numFmtId="0" fontId="0" fillId="0" borderId="0" xfId="0" applyAlignment="1">
      <alignment vertical="top" shrinkToFit="1"/>
    </xf>
    <xf numFmtId="0" fontId="5" fillId="0" borderId="4" xfId="0" applyFont="1" applyBorder="1" applyAlignment="1">
      <alignment vertical="top" shrinkToFit="1"/>
    </xf>
    <xf numFmtId="0" fontId="5" fillId="0" borderId="5" xfId="0" applyFont="1" applyBorder="1" applyAlignment="1">
      <alignment vertical="top" shrinkToFit="1"/>
    </xf>
    <xf numFmtId="0" fontId="7" fillId="0" borderId="5" xfId="0" applyFont="1" applyBorder="1" applyAlignment="1">
      <alignment vertical="top" shrinkToFit="1"/>
    </xf>
    <xf numFmtId="0" fontId="2" fillId="0" borderId="5" xfId="0" applyFont="1" applyBorder="1" applyAlignment="1">
      <alignment vertical="top" shrinkToFit="1"/>
    </xf>
    <xf numFmtId="0" fontId="2" fillId="3" borderId="5" xfId="0" applyFont="1" applyFill="1" applyBorder="1" applyAlignment="1">
      <alignment vertical="top" shrinkToFit="1"/>
    </xf>
    <xf numFmtId="0" fontId="2" fillId="4" borderId="5" xfId="0" applyFont="1" applyFill="1" applyBorder="1" applyAlignment="1">
      <alignment vertical="top" shrinkToFit="1"/>
    </xf>
    <xf numFmtId="0" fontId="2" fillId="4" borderId="5" xfId="0" applyFont="1" applyFill="1" applyBorder="1" applyAlignment="1">
      <alignment shrinkToFit="1"/>
    </xf>
    <xf numFmtId="0" fontId="3" fillId="0" borderId="0" xfId="0" applyFont="1" applyFill="1" applyBorder="1" applyAlignment="1">
      <alignment vertical="center" wrapText="1"/>
    </xf>
    <xf numFmtId="49" fontId="0" fillId="0" borderId="0" xfId="0" applyNumberFormat="1"/>
    <xf numFmtId="0" fontId="8" fillId="0" borderId="0" xfId="0" applyFont="1"/>
    <xf numFmtId="0" fontId="9" fillId="0" borderId="0" xfId="0" applyFont="1"/>
    <xf numFmtId="0" fontId="11" fillId="0" borderId="0" xfId="0" applyFont="1"/>
    <xf numFmtId="0" fontId="8" fillId="0" borderId="0" xfId="0" applyFont="1" applyAlignment="1">
      <alignment horizontal="left"/>
    </xf>
    <xf numFmtId="0" fontId="11" fillId="5" borderId="0" xfId="0" applyFont="1" applyFill="1"/>
    <xf numFmtId="0" fontId="8" fillId="0" borderId="0" xfId="0" applyFont="1" applyAlignment="1">
      <alignment horizontal="right"/>
    </xf>
    <xf numFmtId="0" fontId="1" fillId="0" borderId="0" xfId="0" applyFont="1"/>
    <xf numFmtId="0" fontId="8" fillId="0" borderId="0" xfId="0" applyFont="1" applyAlignment="1">
      <alignment horizontal="right" vertical="top"/>
    </xf>
    <xf numFmtId="0" fontId="12" fillId="0" borderId="0" xfId="0" applyFont="1"/>
    <xf numFmtId="0" fontId="13" fillId="0" borderId="0" xfId="0" applyFont="1"/>
    <xf numFmtId="0" fontId="10" fillId="0" borderId="0" xfId="0" applyFont="1" applyAlignment="1"/>
    <xf numFmtId="0" fontId="8"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152400</xdr:colOff>
      <xdr:row>3</xdr:row>
      <xdr:rowOff>38100</xdr:rowOff>
    </xdr:from>
    <xdr:to>
      <xdr:col>9</xdr:col>
      <xdr:colOff>711200</xdr:colOff>
      <xdr:row>4</xdr:row>
      <xdr:rowOff>50800</xdr:rowOff>
    </xdr:to>
    <xdr:sp macro="" textlink="">
      <xdr:nvSpPr>
        <xdr:cNvPr id="4" name="Flèche vers la droite 3">
          <a:extLst>
            <a:ext uri="{FF2B5EF4-FFF2-40B4-BE49-F238E27FC236}">
              <a16:creationId xmlns:a16="http://schemas.microsoft.com/office/drawing/2014/main" id="{FAE3872E-DEFA-0448-90AA-6A080A729445}"/>
            </a:ext>
          </a:extLst>
        </xdr:cNvPr>
        <xdr:cNvSpPr/>
      </xdr:nvSpPr>
      <xdr:spPr>
        <a:xfrm>
          <a:off x="4673600" y="774700"/>
          <a:ext cx="13843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52E39-DEF6-164C-83C8-89C1C869302B}">
  <dimension ref="B1:T10"/>
  <sheetViews>
    <sheetView tabSelected="1" zoomScale="140" zoomScaleNormal="140" workbookViewId="0">
      <selection activeCell="M6" sqref="M6"/>
    </sheetView>
  </sheetViews>
  <sheetFormatPr baseColWidth="10" defaultRowHeight="16" x14ac:dyDescent="0.2"/>
  <cols>
    <col min="2" max="2" width="12.83203125" customWidth="1"/>
    <col min="3" max="3" width="3.5" customWidth="1"/>
    <col min="4" max="4" width="7" customWidth="1"/>
    <col min="5" max="5" width="3.5" customWidth="1"/>
    <col min="7" max="7" width="4" customWidth="1"/>
    <col min="8" max="8" width="6.83203125" customWidth="1"/>
    <col min="10" max="10" width="5.5" customWidth="1"/>
    <col min="11" max="11" width="6.6640625" customWidth="1"/>
    <col min="12" max="12" width="6.33203125" customWidth="1"/>
  </cols>
  <sheetData>
    <row r="1" spans="2:20" x14ac:dyDescent="0.2">
      <c r="H1" s="24" t="str">
        <f>CONCATENATE(B4,C4,D4,E4,F4,G4,H4)</f>
        <v>NMVS_FE_AU_01</v>
      </c>
    </row>
    <row r="2" spans="2:20" ht="26" x14ac:dyDescent="0.3">
      <c r="B2" s="19" t="s">
        <v>346</v>
      </c>
    </row>
    <row r="4" spans="2:20" ht="34" x14ac:dyDescent="0.4">
      <c r="B4" s="20" t="s">
        <v>343</v>
      </c>
      <c r="C4" s="20" t="s">
        <v>344</v>
      </c>
      <c r="D4" s="22" t="s">
        <v>206</v>
      </c>
      <c r="E4" s="20" t="s">
        <v>344</v>
      </c>
      <c r="F4" s="22" t="s">
        <v>310</v>
      </c>
      <c r="G4" s="20" t="s">
        <v>344</v>
      </c>
      <c r="H4" s="22" t="s">
        <v>326</v>
      </c>
      <c r="K4" s="28" t="str">
        <f>IFERROR(VLOOKUP(H1,Données!$B$2:$N$64,5,FALSE),"ce code n'existe pas")</f>
        <v>Erreur technique</v>
      </c>
      <c r="L4" s="28"/>
      <c r="M4" s="28"/>
      <c r="N4" s="28"/>
      <c r="O4" s="28"/>
    </row>
    <row r="5" spans="2:20" ht="21" x14ac:dyDescent="0.25">
      <c r="K5" s="21" t="str">
        <f>IF(IFERROR(VLOOKUP(H1,Données!$B$2:$N$64,6,FALSE),"")=0,"",IFERROR(VLOOKUP(H1,Données!$B$2:$N$64,6,FALSE),""))</f>
        <v>Problème d'accès</v>
      </c>
    </row>
    <row r="6" spans="2:20" s="18" customFormat="1" ht="21" customHeight="1" x14ac:dyDescent="0.25">
      <c r="I6" s="23" t="s">
        <v>349</v>
      </c>
      <c r="J6" s="26" t="str">
        <f>IF(IFERROR(VLOOKUP(H1,Données!$B$2:$N$64,7,FALSE),"")=0,"",IFERROR(VLOOKUP(H1,Données!$B$2:$N$64,7,FALSE),""))</f>
        <v/>
      </c>
      <c r="K6" s="26" t="str">
        <f>IF(IFERROR(VLOOKUP(H1,Données!$B$2:$N$64,8,FALSE),"")=0,"",IFERROR(VLOOKUP(H1,Données!$B$2:$N$64,8,FALSE),""))</f>
        <v/>
      </c>
      <c r="L6" s="26" t="str">
        <f>IF(IFERROR(VLOOKUP(H1,Données!$B$2:$N$64,9,FALSE),"")=0,"",IFERROR(VLOOKUP(H1,Données!$B$2:$N$64,9,FALSE),""))</f>
        <v/>
      </c>
    </row>
    <row r="7" spans="2:20" s="18" customFormat="1" ht="21" customHeight="1" x14ac:dyDescent="0.25">
      <c r="I7" s="23" t="s">
        <v>351</v>
      </c>
      <c r="J7" s="27" t="str">
        <f>IF(IFERROR(VLOOKUP(H1,Données!$B$2:$N$64,10,FALSE),"")=0,"",IFERROR(VLOOKUP(H1,Données!$B$2:$N$64,10,FALSE),""))</f>
        <v/>
      </c>
    </row>
    <row r="8" spans="2:20" s="18" customFormat="1" ht="140" customHeight="1" x14ac:dyDescent="0.25">
      <c r="I8" s="25" t="s">
        <v>347</v>
      </c>
      <c r="J8" s="29" t="str">
        <f>IF(IFERROR(VLOOKUP(H1,Données!$B$2:$N$64,11,FALSE),"")=0,"",IFERROR(VLOOKUP(H1,Données!$B$2:$N$64,11,FALSE),""))</f>
        <v>L'utilisateur et le mot de passe saisis ne correspondent pas</v>
      </c>
      <c r="K8" s="29"/>
      <c r="L8" s="29"/>
      <c r="M8" s="29"/>
      <c r="N8" s="29"/>
      <c r="O8" s="29"/>
      <c r="P8" s="29"/>
      <c r="Q8" s="29"/>
      <c r="R8" s="29"/>
      <c r="S8" s="29"/>
      <c r="T8" s="29"/>
    </row>
    <row r="9" spans="2:20" s="18" customFormat="1" ht="165" customHeight="1" x14ac:dyDescent="0.25">
      <c r="I9" s="25" t="s">
        <v>348</v>
      </c>
      <c r="J9" s="29" t="str">
        <f>IF(IFERROR(VLOOKUP(H1,Données!$B$2:$N$64,12,FALSE),"")=0,"",IFERROR(VLOOKUP(H1,Données!$B$2:$N$64,12,FALSE),""))</f>
        <v>Ce message indique un problème d’accès au système provenant de l’Identifiant ou du mot de passe</v>
      </c>
      <c r="K9" s="29"/>
      <c r="L9" s="29"/>
      <c r="M9" s="29"/>
      <c r="N9" s="29"/>
      <c r="O9" s="29"/>
      <c r="P9" s="29"/>
      <c r="Q9" s="29"/>
      <c r="R9" s="29"/>
      <c r="S9" s="29"/>
      <c r="T9" s="29"/>
    </row>
    <row r="10" spans="2:20" s="18" customFormat="1" ht="351" customHeight="1" x14ac:dyDescent="0.25">
      <c r="I10" s="25" t="s">
        <v>350</v>
      </c>
      <c r="J10" s="29" t="str">
        <f>IF(IFERROR(VLOOKUP(H1,Données!$B$2:$N$64,13,FALSE),"")=0,"",IFERROR(VLOOKUP(H1,Données!$B$2:$N$64,13,FALSE),""))</f>
        <v>•	Réinitialiser le mot de passe (webservice G445) en respectant la politique des mots de passe soit directement depuis le logiciel si la fonctionnalité existe soit en contactant l’éditeur ou le support informatique interne.
          o	La politique de mot de passe en vigueur est la suivante :
                      	8 caractères minimum et 60 maximum
                      	Contient au moins une minuscule
                      	Contient au moins une majuscule
                      	Contient au moins un chiffre
                      	Contient au moins un caractère spécial
•	Relancer la transaction 
•	Si le problème persiste, contacter France MVO à l’adresse suivante : user.registration@france-mvo.fr</v>
      </c>
      <c r="K10" s="29"/>
      <c r="L10" s="29"/>
      <c r="M10" s="29"/>
      <c r="N10" s="29"/>
      <c r="O10" s="29"/>
      <c r="P10" s="29"/>
      <c r="Q10" s="29"/>
      <c r="R10" s="29"/>
      <c r="S10" s="29"/>
      <c r="T10" s="29"/>
    </row>
  </sheetData>
  <mergeCells count="4">
    <mergeCell ref="K4:O4"/>
    <mergeCell ref="J8:T8"/>
    <mergeCell ref="J9:T9"/>
    <mergeCell ref="J10:T10"/>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B0D3FA2E-BD90-2945-B635-F952D515A631}">
          <x14:formula1>
            <xm:f>Listes!$A$2:$A$28</xm:f>
          </x14:formula1>
          <xm:sqref>D4</xm:sqref>
        </x14:dataValidation>
        <x14:dataValidation type="list" allowBlank="1" showInputMessage="1" showErrorMessage="1" xr:uid="{50F72C34-8232-8743-885E-26A9B8C4C70C}">
          <x14:formula1>
            <xm:f>Listes!$B$2:$B$27</xm:f>
          </x14:formula1>
          <xm:sqref>F4</xm:sqref>
        </x14:dataValidation>
        <x14:dataValidation type="list" allowBlank="1" showInputMessage="1" showErrorMessage="1" xr:uid="{BF2195C7-BF8B-224D-8F38-C525EC8006E7}">
          <x14:formula1>
            <xm:f>Listes!$C$2:$C$27</xm:f>
          </x14:formula1>
          <xm:sqref>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7B26-9349-C045-888A-03841BFBE537}">
  <dimension ref="A1:N64"/>
  <sheetViews>
    <sheetView zoomScale="114" workbookViewId="0">
      <pane xSplit="2" ySplit="1" topLeftCell="H36" activePane="bottomRight" state="frozen"/>
      <selection pane="topRight" activeCell="C1" sqref="C1"/>
      <selection pane="bottomLeft" activeCell="A2" sqref="A2"/>
      <selection pane="bottomRight" activeCell="N46" sqref="N46"/>
    </sheetView>
  </sheetViews>
  <sheetFormatPr baseColWidth="10" defaultRowHeight="16" x14ac:dyDescent="0.2"/>
  <cols>
    <col min="2" max="2" width="18.33203125" customWidth="1"/>
    <col min="3" max="3" width="37.5" customWidth="1"/>
    <col min="4" max="4" width="58.1640625" customWidth="1"/>
    <col min="5" max="5" width="130.5" customWidth="1"/>
    <col min="6" max="6" width="19.5" customWidth="1"/>
    <col min="7" max="7" width="26.5" customWidth="1"/>
    <col min="8" max="10" width="10.5" customWidth="1"/>
    <col min="11" max="14" width="42.83203125" customWidth="1"/>
  </cols>
  <sheetData>
    <row r="1" spans="1:14" ht="17" thickBot="1" x14ac:dyDescent="0.25">
      <c r="A1" s="1" t="s">
        <v>0</v>
      </c>
      <c r="B1" s="2" t="s">
        <v>1</v>
      </c>
      <c r="C1" s="2" t="s">
        <v>204</v>
      </c>
      <c r="D1" s="2" t="s">
        <v>205</v>
      </c>
      <c r="E1" s="2" t="s">
        <v>2</v>
      </c>
      <c r="F1" s="3" t="s">
        <v>3</v>
      </c>
      <c r="G1" s="4" t="s">
        <v>4</v>
      </c>
      <c r="H1" s="4" t="s">
        <v>225</v>
      </c>
      <c r="I1" s="4" t="s">
        <v>226</v>
      </c>
      <c r="J1" s="4" t="s">
        <v>227</v>
      </c>
      <c r="K1" s="4" t="s">
        <v>234</v>
      </c>
      <c r="L1" s="4" t="s">
        <v>2</v>
      </c>
      <c r="M1" s="4" t="s">
        <v>235</v>
      </c>
      <c r="N1" s="4" t="s">
        <v>236</v>
      </c>
    </row>
    <row r="2" spans="1:14" s="8" customFormat="1" ht="17" thickBot="1" x14ac:dyDescent="0.25">
      <c r="A2" s="5" t="s">
        <v>5</v>
      </c>
      <c r="B2" s="6" t="s">
        <v>6</v>
      </c>
      <c r="C2" s="6" t="s">
        <v>207</v>
      </c>
      <c r="D2" s="6" t="s">
        <v>211</v>
      </c>
      <c r="E2" s="7" t="s">
        <v>7</v>
      </c>
      <c r="F2" s="7" t="s">
        <v>8</v>
      </c>
      <c r="G2" s="7" t="s">
        <v>9</v>
      </c>
      <c r="H2" s="7"/>
      <c r="I2" s="7"/>
      <c r="J2" s="7"/>
      <c r="K2" s="7"/>
      <c r="L2" s="15" t="s">
        <v>7</v>
      </c>
      <c r="M2" s="14" t="s">
        <v>271</v>
      </c>
      <c r="N2" s="14" t="s">
        <v>270</v>
      </c>
    </row>
    <row r="3" spans="1:14" s="8" customFormat="1" ht="17" thickBot="1" x14ac:dyDescent="0.25">
      <c r="A3" s="9" t="s">
        <v>10</v>
      </c>
      <c r="B3" s="10" t="s">
        <v>11</v>
      </c>
      <c r="C3" s="10" t="s">
        <v>207</v>
      </c>
      <c r="D3" s="10" t="s">
        <v>211</v>
      </c>
      <c r="E3" s="11" t="s">
        <v>12</v>
      </c>
      <c r="F3" s="11" t="s">
        <v>8</v>
      </c>
      <c r="G3" s="11" t="s">
        <v>9</v>
      </c>
      <c r="H3" s="11"/>
      <c r="I3" s="11"/>
      <c r="J3" s="11"/>
      <c r="K3" s="11"/>
      <c r="L3" s="15" t="s">
        <v>12</v>
      </c>
      <c r="M3" s="15" t="s">
        <v>274</v>
      </c>
      <c r="N3" s="15" t="s">
        <v>276</v>
      </c>
    </row>
    <row r="4" spans="1:14" s="8" customFormat="1" ht="17" thickBot="1" x14ac:dyDescent="0.25">
      <c r="A4" s="5" t="s">
        <v>13</v>
      </c>
      <c r="B4" s="6" t="s">
        <v>14</v>
      </c>
      <c r="C4" s="6" t="s">
        <v>207</v>
      </c>
      <c r="D4" s="6" t="s">
        <v>211</v>
      </c>
      <c r="E4" s="7" t="s">
        <v>15</v>
      </c>
      <c r="F4" s="7" t="s">
        <v>8</v>
      </c>
      <c r="G4" s="7" t="s">
        <v>16</v>
      </c>
      <c r="H4" s="7"/>
      <c r="I4" s="7"/>
      <c r="J4" s="7"/>
      <c r="K4" s="7"/>
      <c r="L4" s="15" t="s">
        <v>15</v>
      </c>
      <c r="M4" s="15" t="s">
        <v>277</v>
      </c>
      <c r="N4" s="15" t="s">
        <v>278</v>
      </c>
    </row>
    <row r="5" spans="1:14" s="8" customFormat="1" ht="17" thickBot="1" x14ac:dyDescent="0.25">
      <c r="A5" s="9" t="s">
        <v>17</v>
      </c>
      <c r="B5" s="10" t="s">
        <v>18</v>
      </c>
      <c r="C5" s="10" t="s">
        <v>207</v>
      </c>
      <c r="D5" s="10" t="s">
        <v>211</v>
      </c>
      <c r="E5" s="11" t="s">
        <v>19</v>
      </c>
      <c r="F5" s="11" t="s">
        <v>8</v>
      </c>
      <c r="G5" s="11" t="s">
        <v>9</v>
      </c>
      <c r="H5" s="11"/>
      <c r="I5" s="11"/>
      <c r="J5" s="11"/>
      <c r="K5" s="11"/>
      <c r="L5" s="15" t="s">
        <v>19</v>
      </c>
      <c r="M5" s="15" t="s">
        <v>274</v>
      </c>
      <c r="N5" s="15" t="s">
        <v>276</v>
      </c>
    </row>
    <row r="6" spans="1:14" s="8" customFormat="1" ht="17" thickBot="1" x14ac:dyDescent="0.25">
      <c r="A6" s="5" t="s">
        <v>20</v>
      </c>
      <c r="B6" s="6" t="s">
        <v>21</v>
      </c>
      <c r="C6" s="6" t="s">
        <v>207</v>
      </c>
      <c r="D6" s="6" t="s">
        <v>211</v>
      </c>
      <c r="E6" s="7" t="s">
        <v>22</v>
      </c>
      <c r="F6" s="7" t="s">
        <v>8</v>
      </c>
      <c r="G6" s="7" t="s">
        <v>9</v>
      </c>
      <c r="H6" s="7"/>
      <c r="I6" s="7"/>
      <c r="J6" s="7"/>
      <c r="K6" s="7"/>
      <c r="L6" s="15" t="s">
        <v>22</v>
      </c>
      <c r="M6" s="15" t="s">
        <v>274</v>
      </c>
      <c r="N6" s="15" t="s">
        <v>276</v>
      </c>
    </row>
    <row r="7" spans="1:14" s="8" customFormat="1" ht="17" thickBot="1" x14ac:dyDescent="0.25">
      <c r="A7" s="9" t="s">
        <v>23</v>
      </c>
      <c r="B7" s="10" t="s">
        <v>24</v>
      </c>
      <c r="C7" s="10" t="s">
        <v>207</v>
      </c>
      <c r="D7" s="10" t="s">
        <v>211</v>
      </c>
      <c r="E7" s="11" t="s">
        <v>25</v>
      </c>
      <c r="F7" s="11" t="s">
        <v>8</v>
      </c>
      <c r="G7" s="11" t="s">
        <v>9</v>
      </c>
      <c r="H7" s="11"/>
      <c r="I7" s="11"/>
      <c r="J7" s="11"/>
      <c r="K7" s="11"/>
      <c r="L7" s="15" t="s">
        <v>25</v>
      </c>
      <c r="M7" s="15" t="s">
        <v>271</v>
      </c>
      <c r="N7" s="15" t="s">
        <v>270</v>
      </c>
    </row>
    <row r="8" spans="1:14" s="8" customFormat="1" ht="17" thickBot="1" x14ac:dyDescent="0.25">
      <c r="A8" s="5" t="s">
        <v>26</v>
      </c>
      <c r="B8" s="6" t="s">
        <v>27</v>
      </c>
      <c r="C8" s="6" t="s">
        <v>207</v>
      </c>
      <c r="D8" s="6" t="s">
        <v>211</v>
      </c>
      <c r="E8" s="7" t="s">
        <v>28</v>
      </c>
      <c r="F8" s="7" t="s">
        <v>8</v>
      </c>
      <c r="G8" s="7" t="s">
        <v>9</v>
      </c>
      <c r="H8" s="7"/>
      <c r="I8" s="7"/>
      <c r="J8" s="7"/>
      <c r="K8" s="7"/>
      <c r="L8" s="15" t="s">
        <v>28</v>
      </c>
      <c r="M8" s="15" t="s">
        <v>271</v>
      </c>
      <c r="N8" s="15" t="s">
        <v>270</v>
      </c>
    </row>
    <row r="9" spans="1:14" s="8" customFormat="1" ht="17" thickBot="1" x14ac:dyDescent="0.25">
      <c r="A9" s="9" t="s">
        <v>29</v>
      </c>
      <c r="B9" s="10" t="s">
        <v>30</v>
      </c>
      <c r="C9" s="10" t="s">
        <v>207</v>
      </c>
      <c r="D9" s="10" t="s">
        <v>211</v>
      </c>
      <c r="E9" s="11" t="s">
        <v>31</v>
      </c>
      <c r="F9" s="11" t="s">
        <v>8</v>
      </c>
      <c r="G9" s="11" t="s">
        <v>9</v>
      </c>
      <c r="H9" s="11"/>
      <c r="I9" s="11"/>
      <c r="J9" s="11"/>
      <c r="K9" s="11"/>
      <c r="L9" s="15" t="s">
        <v>31</v>
      </c>
      <c r="M9" s="15" t="s">
        <v>271</v>
      </c>
      <c r="N9" s="15" t="s">
        <v>270</v>
      </c>
    </row>
    <row r="10" spans="1:14" s="8" customFormat="1" ht="17" thickBot="1" x14ac:dyDescent="0.25">
      <c r="A10" s="5" t="s">
        <v>32</v>
      </c>
      <c r="B10" s="6" t="s">
        <v>33</v>
      </c>
      <c r="C10" s="6" t="s">
        <v>207</v>
      </c>
      <c r="D10" s="6" t="s">
        <v>211</v>
      </c>
      <c r="E10" s="7" t="s">
        <v>34</v>
      </c>
      <c r="F10" s="7" t="s">
        <v>8</v>
      </c>
      <c r="G10" s="7" t="s">
        <v>9</v>
      </c>
      <c r="H10" s="7"/>
      <c r="I10" s="7"/>
      <c r="J10" s="7"/>
      <c r="K10" s="7"/>
      <c r="L10" s="15" t="s">
        <v>34</v>
      </c>
      <c r="M10" s="15" t="s">
        <v>274</v>
      </c>
      <c r="N10" s="15" t="s">
        <v>276</v>
      </c>
    </row>
    <row r="11" spans="1:14" s="8" customFormat="1" ht="17" thickBot="1" x14ac:dyDescent="0.25">
      <c r="A11" s="9" t="s">
        <v>35</v>
      </c>
      <c r="B11" s="10" t="s">
        <v>36</v>
      </c>
      <c r="C11" s="10" t="s">
        <v>207</v>
      </c>
      <c r="D11" s="10" t="s">
        <v>211</v>
      </c>
      <c r="E11" s="11" t="s">
        <v>37</v>
      </c>
      <c r="F11" s="11" t="s">
        <v>8</v>
      </c>
      <c r="G11" s="11" t="s">
        <v>9</v>
      </c>
      <c r="H11" s="11"/>
      <c r="I11" s="11"/>
      <c r="J11" s="11"/>
      <c r="K11" s="11"/>
      <c r="L11" s="15" t="s">
        <v>37</v>
      </c>
      <c r="M11" s="15" t="s">
        <v>272</v>
      </c>
      <c r="N11" s="15" t="s">
        <v>270</v>
      </c>
    </row>
    <row r="12" spans="1:14" s="8" customFormat="1" ht="17" thickBot="1" x14ac:dyDescent="0.25">
      <c r="A12" s="5" t="s">
        <v>38</v>
      </c>
      <c r="B12" s="6" t="s">
        <v>39</v>
      </c>
      <c r="C12" s="6" t="s">
        <v>207</v>
      </c>
      <c r="D12" s="6" t="s">
        <v>211</v>
      </c>
      <c r="E12" s="7" t="s">
        <v>40</v>
      </c>
      <c r="F12" s="7" t="s">
        <v>8</v>
      </c>
      <c r="G12" s="7" t="s">
        <v>9</v>
      </c>
      <c r="H12" s="7"/>
      <c r="I12" s="7"/>
      <c r="J12" s="7"/>
      <c r="K12" s="7"/>
      <c r="L12" s="15" t="s">
        <v>40</v>
      </c>
      <c r="M12" s="15" t="s">
        <v>274</v>
      </c>
      <c r="N12" s="15" t="s">
        <v>276</v>
      </c>
    </row>
    <row r="13" spans="1:14" s="8" customFormat="1" ht="17" thickBot="1" x14ac:dyDescent="0.25">
      <c r="A13" s="9" t="s">
        <v>41</v>
      </c>
      <c r="B13" s="10" t="s">
        <v>42</v>
      </c>
      <c r="C13" s="10" t="s">
        <v>207</v>
      </c>
      <c r="D13" s="10" t="s">
        <v>212</v>
      </c>
      <c r="E13" s="11" t="s">
        <v>43</v>
      </c>
      <c r="F13" s="11" t="s">
        <v>8</v>
      </c>
      <c r="G13" s="11" t="s">
        <v>16</v>
      </c>
      <c r="H13" s="11"/>
      <c r="I13" s="11"/>
      <c r="J13" s="11"/>
      <c r="K13" s="11"/>
      <c r="L13" s="15" t="s">
        <v>43</v>
      </c>
      <c r="M13" s="15" t="s">
        <v>277</v>
      </c>
      <c r="N13" s="15" t="s">
        <v>278</v>
      </c>
    </row>
    <row r="14" spans="1:14" s="8" customFormat="1" ht="17" thickBot="1" x14ac:dyDescent="0.25">
      <c r="A14" s="5" t="s">
        <v>44</v>
      </c>
      <c r="B14" s="6" t="s">
        <v>45</v>
      </c>
      <c r="C14" s="6" t="s">
        <v>207</v>
      </c>
      <c r="D14" s="6" t="s">
        <v>213</v>
      </c>
      <c r="E14" s="7" t="s">
        <v>46</v>
      </c>
      <c r="F14" s="7" t="s">
        <v>47</v>
      </c>
      <c r="G14" s="7" t="s">
        <v>48</v>
      </c>
      <c r="H14" s="7"/>
      <c r="I14" s="7"/>
      <c r="J14" s="7"/>
      <c r="K14" s="7"/>
      <c r="L14" s="15" t="s">
        <v>46</v>
      </c>
      <c r="M14" s="15" t="s">
        <v>282</v>
      </c>
      <c r="N14" s="15" t="s">
        <v>283</v>
      </c>
    </row>
    <row r="15" spans="1:14" s="8" customFormat="1" ht="17" thickBot="1" x14ac:dyDescent="0.25">
      <c r="A15" s="9" t="s">
        <v>49</v>
      </c>
      <c r="B15" s="10" t="s">
        <v>50</v>
      </c>
      <c r="C15" s="10" t="s">
        <v>207</v>
      </c>
      <c r="D15" s="10" t="s">
        <v>213</v>
      </c>
      <c r="E15" s="11" t="s">
        <v>51</v>
      </c>
      <c r="F15" s="11" t="s">
        <v>47</v>
      </c>
      <c r="G15" s="11" t="s">
        <v>48</v>
      </c>
      <c r="H15" s="11"/>
      <c r="I15" s="11"/>
      <c r="J15" s="11"/>
      <c r="K15" s="11"/>
      <c r="L15" s="15" t="s">
        <v>51</v>
      </c>
      <c r="M15" s="15" t="s">
        <v>284</v>
      </c>
      <c r="N15" s="15" t="s">
        <v>285</v>
      </c>
    </row>
    <row r="16" spans="1:14" s="8" customFormat="1" ht="17" thickBot="1" x14ac:dyDescent="0.25">
      <c r="A16" s="5" t="s">
        <v>52</v>
      </c>
      <c r="B16" s="6" t="s">
        <v>53</v>
      </c>
      <c r="C16" s="6" t="s">
        <v>207</v>
      </c>
      <c r="D16" s="6" t="s">
        <v>214</v>
      </c>
      <c r="E16" s="7" t="s">
        <v>54</v>
      </c>
      <c r="F16" s="7" t="s">
        <v>47</v>
      </c>
      <c r="G16" s="7" t="s">
        <v>55</v>
      </c>
      <c r="H16" s="7"/>
      <c r="I16" s="7"/>
      <c r="J16" s="7"/>
      <c r="K16" s="7"/>
      <c r="L16" s="15" t="s">
        <v>54</v>
      </c>
      <c r="M16" s="15" t="s">
        <v>286</v>
      </c>
      <c r="N16" s="15" t="s">
        <v>287</v>
      </c>
    </row>
    <row r="17" spans="1:14" s="8" customFormat="1" ht="17" thickBot="1" x14ac:dyDescent="0.25">
      <c r="A17" s="9" t="s">
        <v>56</v>
      </c>
      <c r="B17" s="10" t="s">
        <v>57</v>
      </c>
      <c r="C17" s="10" t="s">
        <v>207</v>
      </c>
      <c r="D17" s="10" t="s">
        <v>214</v>
      </c>
      <c r="E17" s="12" t="s">
        <v>58</v>
      </c>
      <c r="F17" s="11" t="s">
        <v>47</v>
      </c>
      <c r="G17" s="11" t="s">
        <v>59</v>
      </c>
      <c r="H17" s="11"/>
      <c r="I17" s="11"/>
      <c r="J17" s="11"/>
      <c r="K17" s="11"/>
      <c r="L17" s="15" t="s">
        <v>58</v>
      </c>
      <c r="M17" s="15" t="s">
        <v>288</v>
      </c>
      <c r="N17" s="15" t="s">
        <v>289</v>
      </c>
    </row>
    <row r="18" spans="1:14" s="8" customFormat="1" ht="17" thickBot="1" x14ac:dyDescent="0.25">
      <c r="A18" s="5" t="s">
        <v>60</v>
      </c>
      <c r="B18" s="6" t="s">
        <v>61</v>
      </c>
      <c r="C18" s="6" t="s">
        <v>207</v>
      </c>
      <c r="D18" s="6" t="s">
        <v>214</v>
      </c>
      <c r="E18" s="7" t="s">
        <v>62</v>
      </c>
      <c r="F18" s="7" t="s">
        <v>63</v>
      </c>
      <c r="G18" s="13"/>
      <c r="H18" s="13" t="s">
        <v>228</v>
      </c>
      <c r="I18" s="13" t="s">
        <v>229</v>
      </c>
      <c r="J18" s="13" t="s">
        <v>230</v>
      </c>
      <c r="K18" s="13" t="s">
        <v>231</v>
      </c>
      <c r="L18" s="15" t="s">
        <v>241</v>
      </c>
      <c r="M18" s="15" t="s">
        <v>242</v>
      </c>
      <c r="N18" s="15" t="s">
        <v>352</v>
      </c>
    </row>
    <row r="19" spans="1:14" s="8" customFormat="1" ht="17" thickBot="1" x14ac:dyDescent="0.25">
      <c r="A19" s="9" t="s">
        <v>64</v>
      </c>
      <c r="B19" s="10" t="s">
        <v>65</v>
      </c>
      <c r="C19" s="10" t="s">
        <v>207</v>
      </c>
      <c r="D19" s="10" t="s">
        <v>214</v>
      </c>
      <c r="E19" s="12" t="s">
        <v>58</v>
      </c>
      <c r="F19" s="11" t="s">
        <v>47</v>
      </c>
      <c r="G19" s="11" t="s">
        <v>59</v>
      </c>
      <c r="H19" s="11"/>
      <c r="I19" s="11"/>
      <c r="J19" s="11"/>
      <c r="K19" s="11"/>
      <c r="L19" s="15" t="s">
        <v>58</v>
      </c>
      <c r="M19" s="15" t="s">
        <v>290</v>
      </c>
      <c r="N19" s="15" t="s">
        <v>291</v>
      </c>
    </row>
    <row r="20" spans="1:14" s="8" customFormat="1" ht="17" thickBot="1" x14ac:dyDescent="0.25">
      <c r="A20" s="5" t="s">
        <v>66</v>
      </c>
      <c r="B20" s="6" t="s">
        <v>67</v>
      </c>
      <c r="C20" s="6" t="s">
        <v>207</v>
      </c>
      <c r="D20" s="6" t="s">
        <v>214</v>
      </c>
      <c r="E20" s="7" t="s">
        <v>68</v>
      </c>
      <c r="F20" s="7" t="s">
        <v>47</v>
      </c>
      <c r="G20" s="7" t="s">
        <v>69</v>
      </c>
      <c r="H20" s="7"/>
      <c r="I20" s="7"/>
      <c r="J20" s="7"/>
      <c r="K20" s="7"/>
      <c r="L20" s="15" t="s">
        <v>68</v>
      </c>
      <c r="M20" s="15" t="s">
        <v>292</v>
      </c>
      <c r="N20" s="15" t="s">
        <v>293</v>
      </c>
    </row>
    <row r="21" spans="1:14" s="8" customFormat="1" ht="17" thickBot="1" x14ac:dyDescent="0.25">
      <c r="A21" s="9" t="s">
        <v>70</v>
      </c>
      <c r="B21" s="10" t="s">
        <v>71</v>
      </c>
      <c r="C21" s="10" t="s">
        <v>207</v>
      </c>
      <c r="D21" s="10" t="s">
        <v>214</v>
      </c>
      <c r="E21" s="11" t="s">
        <v>72</v>
      </c>
      <c r="F21" s="11" t="s">
        <v>8</v>
      </c>
      <c r="G21" s="11" t="s">
        <v>16</v>
      </c>
      <c r="H21" s="11"/>
      <c r="I21" s="11"/>
      <c r="J21" s="11"/>
      <c r="K21" s="11"/>
      <c r="L21" s="15" t="s">
        <v>72</v>
      </c>
      <c r="M21" s="15" t="s">
        <v>277</v>
      </c>
      <c r="N21" s="15" t="s">
        <v>278</v>
      </c>
    </row>
    <row r="22" spans="1:14" s="8" customFormat="1" ht="17" thickBot="1" x14ac:dyDescent="0.25">
      <c r="A22" s="5" t="s">
        <v>73</v>
      </c>
      <c r="B22" s="6" t="s">
        <v>74</v>
      </c>
      <c r="C22" s="6" t="s">
        <v>207</v>
      </c>
      <c r="D22" s="6" t="s">
        <v>214</v>
      </c>
      <c r="E22" s="7" t="s">
        <v>75</v>
      </c>
      <c r="F22" s="7" t="s">
        <v>63</v>
      </c>
      <c r="G22" s="13"/>
      <c r="H22" s="13" t="s">
        <v>228</v>
      </c>
      <c r="I22" s="13" t="s">
        <v>229</v>
      </c>
      <c r="J22" s="13" t="s">
        <v>230</v>
      </c>
      <c r="K22" s="13" t="s">
        <v>231</v>
      </c>
      <c r="L22" s="15" t="s">
        <v>243</v>
      </c>
      <c r="M22" s="15" t="s">
        <v>244</v>
      </c>
      <c r="N22" s="15" t="s">
        <v>259</v>
      </c>
    </row>
    <row r="23" spans="1:14" s="8" customFormat="1" ht="17" thickBot="1" x14ac:dyDescent="0.25">
      <c r="A23" s="9" t="s">
        <v>76</v>
      </c>
      <c r="B23" s="10" t="s">
        <v>77</v>
      </c>
      <c r="C23" s="10" t="s">
        <v>207</v>
      </c>
      <c r="D23" s="10" t="s">
        <v>214</v>
      </c>
      <c r="E23" s="11" t="s">
        <v>78</v>
      </c>
      <c r="F23" s="11" t="s">
        <v>63</v>
      </c>
      <c r="G23" s="12"/>
      <c r="H23" s="12" t="s">
        <v>228</v>
      </c>
      <c r="I23" s="12" t="s">
        <v>229</v>
      </c>
      <c r="J23" s="12" t="s">
        <v>230</v>
      </c>
      <c r="K23" s="12" t="s">
        <v>231</v>
      </c>
      <c r="L23" s="15" t="s">
        <v>245</v>
      </c>
      <c r="M23" s="15" t="s">
        <v>246</v>
      </c>
      <c r="N23" s="15" t="s">
        <v>259</v>
      </c>
    </row>
    <row r="24" spans="1:14" s="8" customFormat="1" ht="17" thickBot="1" x14ac:dyDescent="0.25">
      <c r="A24" s="5" t="s">
        <v>79</v>
      </c>
      <c r="B24" s="6" t="s">
        <v>80</v>
      </c>
      <c r="C24" s="6" t="s">
        <v>207</v>
      </c>
      <c r="D24" s="6" t="s">
        <v>215</v>
      </c>
      <c r="E24" s="7" t="s">
        <v>81</v>
      </c>
      <c r="F24" s="7" t="s">
        <v>8</v>
      </c>
      <c r="G24" s="7" t="s">
        <v>9</v>
      </c>
      <c r="H24" s="7"/>
      <c r="I24" s="7"/>
      <c r="J24" s="7"/>
      <c r="K24" s="7"/>
      <c r="L24" s="15" t="s">
        <v>81</v>
      </c>
      <c r="M24" s="15" t="s">
        <v>273</v>
      </c>
      <c r="N24" s="15" t="s">
        <v>275</v>
      </c>
    </row>
    <row r="25" spans="1:14" s="8" customFormat="1" ht="17" thickBot="1" x14ac:dyDescent="0.25">
      <c r="A25" s="9" t="s">
        <v>82</v>
      </c>
      <c r="B25" s="10" t="s">
        <v>83</v>
      </c>
      <c r="C25" s="10" t="s">
        <v>207</v>
      </c>
      <c r="D25" s="10" t="s">
        <v>215</v>
      </c>
      <c r="E25" s="11" t="s">
        <v>84</v>
      </c>
      <c r="F25" s="11" t="s">
        <v>8</v>
      </c>
      <c r="G25" s="11" t="s">
        <v>9</v>
      </c>
      <c r="H25" s="11"/>
      <c r="I25" s="11"/>
      <c r="J25" s="11"/>
      <c r="K25" s="11"/>
      <c r="L25" s="15" t="s">
        <v>84</v>
      </c>
      <c r="M25" s="15" t="s">
        <v>273</v>
      </c>
      <c r="N25" s="15" t="s">
        <v>275</v>
      </c>
    </row>
    <row r="26" spans="1:14" s="8" customFormat="1" ht="17" thickBot="1" x14ac:dyDescent="0.25">
      <c r="A26" s="5" t="s">
        <v>85</v>
      </c>
      <c r="B26" s="6" t="s">
        <v>86</v>
      </c>
      <c r="C26" s="6" t="s">
        <v>207</v>
      </c>
      <c r="D26" s="6" t="s">
        <v>215</v>
      </c>
      <c r="E26" s="7" t="s">
        <v>87</v>
      </c>
      <c r="F26" s="7" t="s">
        <v>8</v>
      </c>
      <c r="G26" s="7" t="s">
        <v>9</v>
      </c>
      <c r="H26" s="7"/>
      <c r="I26" s="7"/>
      <c r="J26" s="7"/>
      <c r="K26" s="7"/>
      <c r="L26" s="15" t="s">
        <v>87</v>
      </c>
      <c r="M26" s="15" t="s">
        <v>273</v>
      </c>
      <c r="N26" s="15" t="s">
        <v>275</v>
      </c>
    </row>
    <row r="27" spans="1:14" s="8" customFormat="1" ht="17" thickBot="1" x14ac:dyDescent="0.25">
      <c r="A27" s="9" t="s">
        <v>88</v>
      </c>
      <c r="B27" s="10" t="s">
        <v>89</v>
      </c>
      <c r="C27" s="10" t="s">
        <v>207</v>
      </c>
      <c r="D27" s="10" t="s">
        <v>215</v>
      </c>
      <c r="E27" s="11" t="s">
        <v>90</v>
      </c>
      <c r="F27" s="11" t="s">
        <v>8</v>
      </c>
      <c r="G27" s="11" t="s">
        <v>9</v>
      </c>
      <c r="H27" s="11"/>
      <c r="I27" s="11"/>
      <c r="J27" s="11"/>
      <c r="K27" s="11"/>
      <c r="L27" s="15" t="s">
        <v>90</v>
      </c>
      <c r="M27" s="15" t="s">
        <v>273</v>
      </c>
      <c r="N27" s="15" t="s">
        <v>275</v>
      </c>
    </row>
    <row r="28" spans="1:14" s="8" customFormat="1" ht="17" thickBot="1" x14ac:dyDescent="0.25">
      <c r="A28" s="5" t="s">
        <v>91</v>
      </c>
      <c r="B28" s="6" t="s">
        <v>92</v>
      </c>
      <c r="C28" s="6" t="s">
        <v>207</v>
      </c>
      <c r="D28" s="6" t="s">
        <v>215</v>
      </c>
      <c r="E28" s="7" t="s">
        <v>93</v>
      </c>
      <c r="F28" s="7" t="s">
        <v>8</v>
      </c>
      <c r="G28" s="7" t="s">
        <v>9</v>
      </c>
      <c r="H28" s="7"/>
      <c r="I28" s="7"/>
      <c r="J28" s="7"/>
      <c r="K28" s="7"/>
      <c r="L28" s="15" t="s">
        <v>93</v>
      </c>
      <c r="M28" s="15" t="s">
        <v>273</v>
      </c>
      <c r="N28" s="15" t="s">
        <v>275</v>
      </c>
    </row>
    <row r="29" spans="1:14" s="8" customFormat="1" ht="17" thickBot="1" x14ac:dyDescent="0.25">
      <c r="A29" s="9" t="s">
        <v>94</v>
      </c>
      <c r="B29" s="10" t="s">
        <v>95</v>
      </c>
      <c r="C29" s="10" t="s">
        <v>207</v>
      </c>
      <c r="D29" s="10" t="s">
        <v>216</v>
      </c>
      <c r="E29" s="11" t="s">
        <v>96</v>
      </c>
      <c r="F29" s="11" t="s">
        <v>8</v>
      </c>
      <c r="G29" s="11" t="s">
        <v>9</v>
      </c>
      <c r="H29" s="11"/>
      <c r="I29" s="11"/>
      <c r="J29" s="11"/>
      <c r="K29" s="11"/>
      <c r="L29" s="15" t="s">
        <v>96</v>
      </c>
      <c r="M29" s="15" t="s">
        <v>271</v>
      </c>
      <c r="N29" s="15" t="s">
        <v>270</v>
      </c>
    </row>
    <row r="30" spans="1:14" s="8" customFormat="1" ht="17" thickBot="1" x14ac:dyDescent="0.25">
      <c r="A30" s="5" t="s">
        <v>97</v>
      </c>
      <c r="B30" s="6" t="s">
        <v>98</v>
      </c>
      <c r="C30" s="6" t="s">
        <v>207</v>
      </c>
      <c r="D30" s="6" t="s">
        <v>216</v>
      </c>
      <c r="E30" s="7" t="s">
        <v>99</v>
      </c>
      <c r="F30" s="7" t="s">
        <v>8</v>
      </c>
      <c r="G30" s="7" t="s">
        <v>9</v>
      </c>
      <c r="H30" s="7"/>
      <c r="I30" s="7"/>
      <c r="J30" s="7"/>
      <c r="K30" s="7"/>
      <c r="L30" s="15" t="s">
        <v>99</v>
      </c>
      <c r="M30" s="15" t="s">
        <v>271</v>
      </c>
      <c r="N30" s="15" t="s">
        <v>270</v>
      </c>
    </row>
    <row r="31" spans="1:14" s="8" customFormat="1" ht="17" thickBot="1" x14ac:dyDescent="0.25">
      <c r="A31" s="9" t="s">
        <v>100</v>
      </c>
      <c r="B31" s="10" t="s">
        <v>101</v>
      </c>
      <c r="C31" s="10" t="s">
        <v>207</v>
      </c>
      <c r="D31" s="10" t="s">
        <v>216</v>
      </c>
      <c r="E31" s="11" t="s">
        <v>102</v>
      </c>
      <c r="F31" s="11" t="s">
        <v>8</v>
      </c>
      <c r="G31" s="11" t="s">
        <v>9</v>
      </c>
      <c r="H31" s="11"/>
      <c r="I31" s="11"/>
      <c r="J31" s="11"/>
      <c r="K31" s="11"/>
      <c r="L31" s="15" t="s">
        <v>102</v>
      </c>
      <c r="M31" s="15" t="s">
        <v>271</v>
      </c>
      <c r="N31" s="15" t="s">
        <v>270</v>
      </c>
    </row>
    <row r="32" spans="1:14" s="8" customFormat="1" ht="17" thickBot="1" x14ac:dyDescent="0.25">
      <c r="A32" s="5" t="s">
        <v>103</v>
      </c>
      <c r="B32" s="6" t="s">
        <v>104</v>
      </c>
      <c r="C32" s="6" t="s">
        <v>207</v>
      </c>
      <c r="D32" s="6" t="s">
        <v>218</v>
      </c>
      <c r="E32" s="7" t="s">
        <v>105</v>
      </c>
      <c r="F32" s="7" t="s">
        <v>8</v>
      </c>
      <c r="G32" s="7" t="s">
        <v>16</v>
      </c>
      <c r="H32" s="7"/>
      <c r="I32" s="7"/>
      <c r="J32" s="7"/>
      <c r="K32" s="7"/>
      <c r="L32" s="15" t="s">
        <v>105</v>
      </c>
      <c r="M32" s="15" t="s">
        <v>277</v>
      </c>
      <c r="N32" s="15" t="s">
        <v>278</v>
      </c>
    </row>
    <row r="33" spans="1:14" s="8" customFormat="1" ht="17" thickBot="1" x14ac:dyDescent="0.25">
      <c r="A33" s="9" t="s">
        <v>106</v>
      </c>
      <c r="B33" s="10" t="s">
        <v>107</v>
      </c>
      <c r="C33" s="10" t="s">
        <v>207</v>
      </c>
      <c r="D33" s="10" t="s">
        <v>218</v>
      </c>
      <c r="E33" s="11" t="s">
        <v>108</v>
      </c>
      <c r="F33" s="11" t="s">
        <v>8</v>
      </c>
      <c r="G33" s="11" t="s">
        <v>16</v>
      </c>
      <c r="H33" s="11"/>
      <c r="I33" s="11"/>
      <c r="J33" s="11"/>
      <c r="K33" s="11"/>
      <c r="L33" s="15" t="s">
        <v>108</v>
      </c>
      <c r="M33" s="15" t="s">
        <v>277</v>
      </c>
      <c r="N33" s="15" t="s">
        <v>278</v>
      </c>
    </row>
    <row r="34" spans="1:14" s="8" customFormat="1" ht="17" thickBot="1" x14ac:dyDescent="0.25">
      <c r="A34" s="5" t="s">
        <v>109</v>
      </c>
      <c r="B34" s="6" t="s">
        <v>110</v>
      </c>
      <c r="C34" s="6" t="s">
        <v>208</v>
      </c>
      <c r="D34" s="6" t="s">
        <v>217</v>
      </c>
      <c r="E34" s="7" t="s">
        <v>111</v>
      </c>
      <c r="F34" s="7" t="s">
        <v>63</v>
      </c>
      <c r="G34" s="13"/>
      <c r="H34" s="13" t="s">
        <v>228</v>
      </c>
      <c r="I34" s="13" t="s">
        <v>229</v>
      </c>
      <c r="J34" s="13" t="s">
        <v>230</v>
      </c>
      <c r="K34" s="13" t="s">
        <v>231</v>
      </c>
      <c r="L34" s="15" t="s">
        <v>237</v>
      </c>
      <c r="M34" s="15" t="s">
        <v>238</v>
      </c>
      <c r="N34" s="15" t="s">
        <v>259</v>
      </c>
    </row>
    <row r="35" spans="1:14" s="8" customFormat="1" ht="17" thickBot="1" x14ac:dyDescent="0.25">
      <c r="A35" s="9" t="s">
        <v>112</v>
      </c>
      <c r="B35" s="10" t="s">
        <v>113</v>
      </c>
      <c r="C35" s="10" t="s">
        <v>208</v>
      </c>
      <c r="D35" s="10" t="s">
        <v>217</v>
      </c>
      <c r="E35" s="11" t="s">
        <v>114</v>
      </c>
      <c r="F35" s="11" t="s">
        <v>63</v>
      </c>
      <c r="G35" s="12"/>
      <c r="H35" s="12" t="s">
        <v>228</v>
      </c>
      <c r="I35" s="12" t="s">
        <v>229</v>
      </c>
      <c r="J35" s="12" t="s">
        <v>230</v>
      </c>
      <c r="K35" s="12" t="s">
        <v>231</v>
      </c>
      <c r="L35" s="15" t="s">
        <v>239</v>
      </c>
      <c r="M35" s="15" t="s">
        <v>240</v>
      </c>
      <c r="N35" s="15" t="s">
        <v>259</v>
      </c>
    </row>
    <row r="36" spans="1:14" s="8" customFormat="1" ht="17" thickBot="1" x14ac:dyDescent="0.25">
      <c r="A36" s="5" t="s">
        <v>115</v>
      </c>
      <c r="B36" s="6" t="s">
        <v>116</v>
      </c>
      <c r="C36" s="6" t="s">
        <v>208</v>
      </c>
      <c r="D36" s="6" t="s">
        <v>217</v>
      </c>
      <c r="E36" s="13" t="s">
        <v>117</v>
      </c>
      <c r="F36" s="7" t="s">
        <v>47</v>
      </c>
      <c r="G36" s="7"/>
      <c r="H36" s="7"/>
      <c r="I36" s="7"/>
      <c r="J36" s="7"/>
      <c r="K36" s="7"/>
      <c r="L36" s="15" t="s">
        <v>117</v>
      </c>
      <c r="M36" s="15" t="s">
        <v>294</v>
      </c>
      <c r="N36" s="15" t="s">
        <v>295</v>
      </c>
    </row>
    <row r="37" spans="1:14" s="8" customFormat="1" ht="17" thickBot="1" x14ac:dyDescent="0.25">
      <c r="A37" s="9" t="s">
        <v>118</v>
      </c>
      <c r="B37" s="10" t="s">
        <v>119</v>
      </c>
      <c r="C37" s="10" t="s">
        <v>208</v>
      </c>
      <c r="D37" s="10" t="s">
        <v>217</v>
      </c>
      <c r="E37" s="12" t="s">
        <v>120</v>
      </c>
      <c r="F37" s="11" t="s">
        <v>47</v>
      </c>
      <c r="G37" s="11" t="s">
        <v>55</v>
      </c>
      <c r="H37" s="11"/>
      <c r="I37" s="11"/>
      <c r="J37" s="11"/>
      <c r="K37" s="11"/>
      <c r="L37" s="15" t="s">
        <v>120</v>
      </c>
      <c r="M37" s="15" t="s">
        <v>296</v>
      </c>
      <c r="N37" s="15" t="s">
        <v>297</v>
      </c>
    </row>
    <row r="38" spans="1:14" s="8" customFormat="1" ht="17" thickBot="1" x14ac:dyDescent="0.25">
      <c r="A38" s="5" t="s">
        <v>121</v>
      </c>
      <c r="B38" s="6" t="s">
        <v>122</v>
      </c>
      <c r="C38" s="6" t="s">
        <v>208</v>
      </c>
      <c r="D38" s="6" t="s">
        <v>217</v>
      </c>
      <c r="E38" s="13" t="s">
        <v>123</v>
      </c>
      <c r="F38" s="7" t="s">
        <v>47</v>
      </c>
      <c r="G38" s="7"/>
      <c r="H38" s="7"/>
      <c r="I38" s="7"/>
      <c r="J38" s="7"/>
      <c r="K38" s="7"/>
      <c r="L38" s="15" t="s">
        <v>123</v>
      </c>
      <c r="M38" s="15" t="s">
        <v>298</v>
      </c>
      <c r="N38" s="15" t="s">
        <v>299</v>
      </c>
    </row>
    <row r="39" spans="1:14" s="8" customFormat="1" ht="17" thickBot="1" x14ac:dyDescent="0.25">
      <c r="A39" s="9" t="s">
        <v>124</v>
      </c>
      <c r="B39" s="10" t="s">
        <v>125</v>
      </c>
      <c r="C39" s="10" t="s">
        <v>208</v>
      </c>
      <c r="D39" s="10" t="s">
        <v>219</v>
      </c>
      <c r="E39" s="11" t="s">
        <v>126</v>
      </c>
      <c r="F39" s="11" t="s">
        <v>63</v>
      </c>
      <c r="G39" s="12"/>
      <c r="H39" s="12"/>
      <c r="I39" s="12"/>
      <c r="J39" s="12" t="s">
        <v>230</v>
      </c>
      <c r="K39" s="12" t="s">
        <v>232</v>
      </c>
      <c r="L39" s="15" t="s">
        <v>248</v>
      </c>
      <c r="M39" s="15" t="s">
        <v>247</v>
      </c>
      <c r="N39" s="15" t="s">
        <v>259</v>
      </c>
    </row>
    <row r="40" spans="1:14" s="8" customFormat="1" ht="17" thickBot="1" x14ac:dyDescent="0.25">
      <c r="A40" s="5" t="s">
        <v>127</v>
      </c>
      <c r="B40" s="6" t="s">
        <v>128</v>
      </c>
      <c r="C40" s="6" t="s">
        <v>208</v>
      </c>
      <c r="D40" s="6" t="s">
        <v>219</v>
      </c>
      <c r="E40" s="7" t="s">
        <v>129</v>
      </c>
      <c r="F40" s="7" t="s">
        <v>63</v>
      </c>
      <c r="G40" s="13"/>
      <c r="H40" s="13"/>
      <c r="I40" s="13" t="s">
        <v>229</v>
      </c>
      <c r="J40" s="13" t="s">
        <v>230</v>
      </c>
      <c r="K40" s="13" t="s">
        <v>233</v>
      </c>
      <c r="L40" s="15" t="s">
        <v>249</v>
      </c>
      <c r="M40" s="15" t="s">
        <v>250</v>
      </c>
      <c r="N40" s="15" t="s">
        <v>259</v>
      </c>
    </row>
    <row r="41" spans="1:14" s="8" customFormat="1" ht="17" thickBot="1" x14ac:dyDescent="0.25">
      <c r="A41" s="9" t="s">
        <v>130</v>
      </c>
      <c r="B41" s="10" t="s">
        <v>131</v>
      </c>
      <c r="C41" s="10" t="s">
        <v>208</v>
      </c>
      <c r="D41" s="10" t="s">
        <v>219</v>
      </c>
      <c r="E41" s="11" t="s">
        <v>132</v>
      </c>
      <c r="F41" s="11" t="s">
        <v>63</v>
      </c>
      <c r="G41" s="12"/>
      <c r="H41" s="12"/>
      <c r="I41" s="12"/>
      <c r="J41" s="12" t="s">
        <v>230</v>
      </c>
      <c r="K41" s="12" t="s">
        <v>233</v>
      </c>
      <c r="L41" s="15" t="s">
        <v>251</v>
      </c>
      <c r="M41" s="15" t="s">
        <v>252</v>
      </c>
      <c r="N41" s="15" t="s">
        <v>259</v>
      </c>
    </row>
    <row r="42" spans="1:14" s="8" customFormat="1" ht="17" thickBot="1" x14ac:dyDescent="0.25">
      <c r="A42" s="5" t="s">
        <v>133</v>
      </c>
      <c r="B42" s="6" t="s">
        <v>134</v>
      </c>
      <c r="C42" s="6" t="s">
        <v>208</v>
      </c>
      <c r="D42" s="6" t="s">
        <v>219</v>
      </c>
      <c r="E42" s="7" t="s">
        <v>135</v>
      </c>
      <c r="F42" s="7" t="s">
        <v>63</v>
      </c>
      <c r="G42" s="13"/>
      <c r="H42" s="13"/>
      <c r="I42" s="13"/>
      <c r="J42" s="13" t="s">
        <v>230</v>
      </c>
      <c r="K42" s="13" t="s">
        <v>233</v>
      </c>
      <c r="L42" s="15" t="s">
        <v>253</v>
      </c>
      <c r="M42" s="15" t="s">
        <v>254</v>
      </c>
      <c r="N42" s="15" t="s">
        <v>259</v>
      </c>
    </row>
    <row r="43" spans="1:14" s="8" customFormat="1" ht="17" thickBot="1" x14ac:dyDescent="0.25">
      <c r="A43" s="9" t="s">
        <v>136</v>
      </c>
      <c r="B43" s="10" t="s">
        <v>137</v>
      </c>
      <c r="C43" s="10" t="s">
        <v>208</v>
      </c>
      <c r="D43" s="10" t="s">
        <v>219</v>
      </c>
      <c r="E43" s="11" t="s">
        <v>138</v>
      </c>
      <c r="F43" s="11" t="s">
        <v>63</v>
      </c>
      <c r="G43" s="12"/>
      <c r="H43" s="12"/>
      <c r="I43" s="12" t="s">
        <v>229</v>
      </c>
      <c r="J43" s="12"/>
      <c r="K43" s="12" t="s">
        <v>232</v>
      </c>
      <c r="L43" s="15" t="s">
        <v>255</v>
      </c>
      <c r="M43" s="15" t="s">
        <v>256</v>
      </c>
      <c r="N43" s="15" t="s">
        <v>260</v>
      </c>
    </row>
    <row r="44" spans="1:14" s="8" customFormat="1" ht="17" thickBot="1" x14ac:dyDescent="0.25">
      <c r="A44" s="5" t="s">
        <v>139</v>
      </c>
      <c r="B44" s="6" t="s">
        <v>140</v>
      </c>
      <c r="C44" s="6" t="s">
        <v>208</v>
      </c>
      <c r="D44" s="6" t="s">
        <v>219</v>
      </c>
      <c r="E44" s="7" t="s">
        <v>141</v>
      </c>
      <c r="F44" s="7" t="s">
        <v>47</v>
      </c>
      <c r="G44" s="7" t="s">
        <v>69</v>
      </c>
      <c r="H44" s="7"/>
      <c r="I44" s="7"/>
      <c r="J44" s="7"/>
      <c r="K44" s="7"/>
      <c r="L44" s="15" t="s">
        <v>279</v>
      </c>
      <c r="M44" s="15" t="s">
        <v>300</v>
      </c>
      <c r="N44" s="15" t="s">
        <v>293</v>
      </c>
    </row>
    <row r="45" spans="1:14" s="8" customFormat="1" ht="17" thickBot="1" x14ac:dyDescent="0.25">
      <c r="A45" s="9" t="s">
        <v>142</v>
      </c>
      <c r="B45" s="10" t="s">
        <v>143</v>
      </c>
      <c r="C45" s="10" t="s">
        <v>208</v>
      </c>
      <c r="D45" s="10" t="s">
        <v>219</v>
      </c>
      <c r="E45" s="11" t="s">
        <v>144</v>
      </c>
      <c r="F45" s="11" t="s">
        <v>8</v>
      </c>
      <c r="G45" s="11" t="s">
        <v>16</v>
      </c>
      <c r="H45" s="11"/>
      <c r="I45" s="11"/>
      <c r="J45" s="11"/>
      <c r="K45" s="11"/>
      <c r="L45" s="15" t="s">
        <v>144</v>
      </c>
      <c r="M45" s="15" t="s">
        <v>277</v>
      </c>
      <c r="N45" s="15" t="s">
        <v>278</v>
      </c>
    </row>
    <row r="46" spans="1:14" s="8" customFormat="1" ht="17" thickBot="1" x14ac:dyDescent="0.25">
      <c r="A46" s="5" t="s">
        <v>145</v>
      </c>
      <c r="B46" s="6" t="s">
        <v>146</v>
      </c>
      <c r="C46" s="6" t="s">
        <v>208</v>
      </c>
      <c r="D46" s="6" t="s">
        <v>219</v>
      </c>
      <c r="E46" s="7" t="s">
        <v>147</v>
      </c>
      <c r="F46" s="7" t="s">
        <v>63</v>
      </c>
      <c r="G46" s="13"/>
      <c r="H46" s="13"/>
      <c r="I46" s="13" t="s">
        <v>229</v>
      </c>
      <c r="J46" s="13" t="s">
        <v>230</v>
      </c>
      <c r="K46" s="13" t="s">
        <v>233</v>
      </c>
      <c r="L46" s="15" t="s">
        <v>257</v>
      </c>
      <c r="M46" s="15" t="s">
        <v>258</v>
      </c>
      <c r="N46" s="15" t="s">
        <v>259</v>
      </c>
    </row>
    <row r="47" spans="1:14" s="8" customFormat="1" ht="17" thickBot="1" x14ac:dyDescent="0.25">
      <c r="A47" s="9" t="s">
        <v>148</v>
      </c>
      <c r="B47" s="10" t="s">
        <v>149</v>
      </c>
      <c r="C47" s="10" t="s">
        <v>208</v>
      </c>
      <c r="D47" s="10" t="s">
        <v>216</v>
      </c>
      <c r="E47" s="11" t="s">
        <v>150</v>
      </c>
      <c r="F47" s="11" t="s">
        <v>8</v>
      </c>
      <c r="G47" s="11" t="s">
        <v>16</v>
      </c>
      <c r="H47" s="11"/>
      <c r="I47" s="11"/>
      <c r="J47" s="11"/>
      <c r="K47" s="11"/>
      <c r="L47" s="15" t="s">
        <v>150</v>
      </c>
      <c r="M47" s="15" t="s">
        <v>277</v>
      </c>
      <c r="N47" s="15" t="s">
        <v>278</v>
      </c>
    </row>
    <row r="48" spans="1:14" s="8" customFormat="1" ht="17" thickBot="1" x14ac:dyDescent="0.25">
      <c r="A48" s="5" t="s">
        <v>151</v>
      </c>
      <c r="B48" s="6" t="s">
        <v>152</v>
      </c>
      <c r="C48" s="6" t="s">
        <v>208</v>
      </c>
      <c r="D48" s="6" t="s">
        <v>216</v>
      </c>
      <c r="E48" s="7" t="s">
        <v>153</v>
      </c>
      <c r="F48" s="7" t="s">
        <v>8</v>
      </c>
      <c r="G48" s="7" t="s">
        <v>9</v>
      </c>
      <c r="H48" s="7"/>
      <c r="I48" s="7"/>
      <c r="J48" s="7"/>
      <c r="K48" s="7"/>
      <c r="L48" s="15" t="s">
        <v>153</v>
      </c>
      <c r="M48" s="15" t="s">
        <v>271</v>
      </c>
      <c r="N48" s="15" t="s">
        <v>270</v>
      </c>
    </row>
    <row r="49" spans="1:14" s="8" customFormat="1" ht="17" thickBot="1" x14ac:dyDescent="0.25">
      <c r="A49" s="9" t="s">
        <v>154</v>
      </c>
      <c r="B49" s="10" t="s">
        <v>155</v>
      </c>
      <c r="C49" s="10" t="s">
        <v>208</v>
      </c>
      <c r="D49" s="10" t="s">
        <v>216</v>
      </c>
      <c r="E49" s="11" t="s">
        <v>156</v>
      </c>
      <c r="F49" s="11" t="s">
        <v>47</v>
      </c>
      <c r="G49" s="11" t="s">
        <v>47</v>
      </c>
      <c r="H49" s="11"/>
      <c r="I49" s="11"/>
      <c r="J49" s="11"/>
      <c r="K49" s="11"/>
      <c r="L49" s="15" t="s">
        <v>156</v>
      </c>
      <c r="M49" s="15" t="s">
        <v>301</v>
      </c>
      <c r="N49" s="15" t="s">
        <v>302</v>
      </c>
    </row>
    <row r="50" spans="1:14" s="8" customFormat="1" ht="17" thickBot="1" x14ac:dyDescent="0.25">
      <c r="A50" s="5" t="s">
        <v>157</v>
      </c>
      <c r="B50" s="6" t="s">
        <v>158</v>
      </c>
      <c r="C50" s="6" t="s">
        <v>208</v>
      </c>
      <c r="D50" s="6" t="s">
        <v>216</v>
      </c>
      <c r="E50" s="7" t="s">
        <v>159</v>
      </c>
      <c r="F50" s="7" t="s">
        <v>8</v>
      </c>
      <c r="G50" s="7" t="s">
        <v>9</v>
      </c>
      <c r="H50" s="7"/>
      <c r="I50" s="7"/>
      <c r="J50" s="7"/>
      <c r="K50" s="7"/>
      <c r="L50" s="15" t="s">
        <v>159</v>
      </c>
      <c r="M50" s="15" t="s">
        <v>274</v>
      </c>
      <c r="N50" s="15" t="s">
        <v>276</v>
      </c>
    </row>
    <row r="51" spans="1:14" s="8" customFormat="1" ht="17" thickBot="1" x14ac:dyDescent="0.25">
      <c r="A51" s="9" t="s">
        <v>160</v>
      </c>
      <c r="B51" s="10" t="s">
        <v>161</v>
      </c>
      <c r="C51" s="10" t="s">
        <v>163</v>
      </c>
      <c r="D51" s="10" t="s">
        <v>163</v>
      </c>
      <c r="E51" s="11" t="s">
        <v>162</v>
      </c>
      <c r="F51" s="11" t="s">
        <v>47</v>
      </c>
      <c r="G51" s="11" t="s">
        <v>163</v>
      </c>
      <c r="H51" s="11"/>
      <c r="I51" s="11"/>
      <c r="J51" s="11"/>
      <c r="K51" s="11"/>
      <c r="L51" s="15" t="s">
        <v>162</v>
      </c>
      <c r="M51" s="15" t="s">
        <v>280</v>
      </c>
      <c r="N51" s="15" t="s">
        <v>281</v>
      </c>
    </row>
    <row r="52" spans="1:14" s="8" customFormat="1" ht="17" thickBot="1" x14ac:dyDescent="0.25">
      <c r="A52" s="5" t="s">
        <v>164</v>
      </c>
      <c r="B52" s="6" t="s">
        <v>165</v>
      </c>
      <c r="C52" s="6" t="s">
        <v>209</v>
      </c>
      <c r="D52" s="6" t="s">
        <v>220</v>
      </c>
      <c r="E52" s="7" t="s">
        <v>166</v>
      </c>
      <c r="F52" s="7" t="s">
        <v>8</v>
      </c>
      <c r="G52" s="7" t="s">
        <v>167</v>
      </c>
      <c r="H52" s="7"/>
      <c r="I52" s="7"/>
      <c r="J52" s="7"/>
      <c r="K52" s="7"/>
      <c r="L52" s="15" t="s">
        <v>261</v>
      </c>
      <c r="M52" s="15" t="s">
        <v>269</v>
      </c>
      <c r="N52" s="15" t="s">
        <v>268</v>
      </c>
    </row>
    <row r="53" spans="1:14" s="8" customFormat="1" ht="17" thickBot="1" x14ac:dyDescent="0.25">
      <c r="A53" s="9" t="s">
        <v>168</v>
      </c>
      <c r="B53" s="10" t="s">
        <v>169</v>
      </c>
      <c r="C53" s="10" t="s">
        <v>209</v>
      </c>
      <c r="D53" s="10" t="s">
        <v>220</v>
      </c>
      <c r="E53" s="11" t="s">
        <v>170</v>
      </c>
      <c r="F53" s="11" t="s">
        <v>8</v>
      </c>
      <c r="G53" s="11" t="s">
        <v>16</v>
      </c>
      <c r="H53" s="11"/>
      <c r="I53" s="11"/>
      <c r="J53" s="11"/>
      <c r="K53" s="11"/>
      <c r="L53" s="15" t="s">
        <v>170</v>
      </c>
      <c r="M53" s="15" t="s">
        <v>277</v>
      </c>
      <c r="N53" s="15" t="s">
        <v>278</v>
      </c>
    </row>
    <row r="54" spans="1:14" s="8" customFormat="1" ht="17" thickBot="1" x14ac:dyDescent="0.25">
      <c r="A54" s="5" t="s">
        <v>171</v>
      </c>
      <c r="B54" s="6" t="s">
        <v>172</v>
      </c>
      <c r="C54" s="6" t="s">
        <v>209</v>
      </c>
      <c r="D54" s="6" t="s">
        <v>218</v>
      </c>
      <c r="E54" s="7" t="s">
        <v>173</v>
      </c>
      <c r="F54" s="7" t="s">
        <v>8</v>
      </c>
      <c r="G54" s="7" t="s">
        <v>16</v>
      </c>
      <c r="H54" s="7"/>
      <c r="I54" s="7"/>
      <c r="J54" s="7"/>
      <c r="K54" s="7"/>
      <c r="L54" s="15" t="s">
        <v>173</v>
      </c>
      <c r="M54" s="15" t="s">
        <v>277</v>
      </c>
      <c r="N54" s="15" t="s">
        <v>278</v>
      </c>
    </row>
    <row r="55" spans="1:14" s="8" customFormat="1" ht="17" thickBot="1" x14ac:dyDescent="0.25">
      <c r="A55" s="9" t="s">
        <v>174</v>
      </c>
      <c r="B55" s="10" t="s">
        <v>175</v>
      </c>
      <c r="C55" s="10" t="s">
        <v>209</v>
      </c>
      <c r="D55" s="10" t="s">
        <v>221</v>
      </c>
      <c r="E55" s="11" t="s">
        <v>176</v>
      </c>
      <c r="F55" s="11" t="s">
        <v>8</v>
      </c>
      <c r="G55" s="11" t="s">
        <v>16</v>
      </c>
      <c r="H55" s="11"/>
      <c r="I55" s="11"/>
      <c r="J55" s="11"/>
      <c r="K55" s="11"/>
      <c r="L55" s="15" t="s">
        <v>176</v>
      </c>
      <c r="M55" s="15" t="s">
        <v>277</v>
      </c>
      <c r="N55" s="15" t="s">
        <v>278</v>
      </c>
    </row>
    <row r="56" spans="1:14" s="8" customFormat="1" ht="17" thickBot="1" x14ac:dyDescent="0.25">
      <c r="A56" s="5" t="s">
        <v>177</v>
      </c>
      <c r="B56" s="6" t="s">
        <v>178</v>
      </c>
      <c r="C56" s="6" t="s">
        <v>209</v>
      </c>
      <c r="D56" s="6" t="s">
        <v>221</v>
      </c>
      <c r="E56" s="7" t="s">
        <v>179</v>
      </c>
      <c r="F56" s="7" t="s">
        <v>8</v>
      </c>
      <c r="G56" s="7" t="s">
        <v>16</v>
      </c>
      <c r="H56" s="7"/>
      <c r="I56" s="7"/>
      <c r="J56" s="7"/>
      <c r="K56" s="7"/>
      <c r="L56" s="15" t="s">
        <v>179</v>
      </c>
      <c r="M56" s="15" t="s">
        <v>277</v>
      </c>
      <c r="N56" s="15" t="s">
        <v>278</v>
      </c>
    </row>
    <row r="57" spans="1:14" s="8" customFormat="1" ht="17" thickBot="1" x14ac:dyDescent="0.25">
      <c r="A57" s="9" t="s">
        <v>180</v>
      </c>
      <c r="B57" s="10" t="s">
        <v>181</v>
      </c>
      <c r="C57" s="10" t="s">
        <v>209</v>
      </c>
      <c r="D57" s="10" t="s">
        <v>221</v>
      </c>
      <c r="E57" s="11" t="s">
        <v>182</v>
      </c>
      <c r="F57" s="11" t="s">
        <v>8</v>
      </c>
      <c r="G57" s="11" t="s">
        <v>16</v>
      </c>
      <c r="H57" s="11"/>
      <c r="I57" s="11"/>
      <c r="J57" s="11"/>
      <c r="K57" s="11"/>
      <c r="L57" s="15" t="s">
        <v>182</v>
      </c>
      <c r="M57" s="15" t="s">
        <v>277</v>
      </c>
      <c r="N57" s="15" t="s">
        <v>278</v>
      </c>
    </row>
    <row r="58" spans="1:14" s="8" customFormat="1" ht="17" thickBot="1" x14ac:dyDescent="0.25">
      <c r="A58" s="5" t="s">
        <v>183</v>
      </c>
      <c r="B58" s="6" t="s">
        <v>184</v>
      </c>
      <c r="C58" s="6" t="s">
        <v>209</v>
      </c>
      <c r="D58" s="6" t="s">
        <v>221</v>
      </c>
      <c r="E58" s="7" t="s">
        <v>185</v>
      </c>
      <c r="F58" s="7" t="s">
        <v>8</v>
      </c>
      <c r="G58" s="7" t="s">
        <v>16</v>
      </c>
      <c r="H58" s="7"/>
      <c r="I58" s="7"/>
      <c r="J58" s="7"/>
      <c r="K58" s="7"/>
      <c r="L58" s="15" t="s">
        <v>185</v>
      </c>
      <c r="M58" s="15" t="s">
        <v>277</v>
      </c>
      <c r="N58" s="15" t="s">
        <v>278</v>
      </c>
    </row>
    <row r="59" spans="1:14" s="8" customFormat="1" ht="17" thickBot="1" x14ac:dyDescent="0.25">
      <c r="A59" s="9" t="s">
        <v>186</v>
      </c>
      <c r="B59" s="10" t="s">
        <v>187</v>
      </c>
      <c r="C59" s="10" t="s">
        <v>210</v>
      </c>
      <c r="D59" s="10" t="s">
        <v>211</v>
      </c>
      <c r="E59" s="11" t="s">
        <v>188</v>
      </c>
      <c r="F59" s="11" t="s">
        <v>8</v>
      </c>
      <c r="G59" s="11" t="s">
        <v>167</v>
      </c>
      <c r="H59" s="11"/>
      <c r="I59" s="11"/>
      <c r="J59" s="11"/>
      <c r="K59" s="11"/>
      <c r="L59" s="15" t="s">
        <v>262</v>
      </c>
      <c r="M59" s="14" t="s">
        <v>269</v>
      </c>
      <c r="N59" s="14" t="s">
        <v>268</v>
      </c>
    </row>
    <row r="60" spans="1:14" s="8" customFormat="1" ht="17" thickBot="1" x14ac:dyDescent="0.25">
      <c r="A60" s="5" t="s">
        <v>189</v>
      </c>
      <c r="B60" s="6" t="s">
        <v>190</v>
      </c>
      <c r="C60" s="6" t="s">
        <v>210</v>
      </c>
      <c r="D60" s="6" t="s">
        <v>222</v>
      </c>
      <c r="E60" s="7" t="s">
        <v>191</v>
      </c>
      <c r="F60" s="7" t="s">
        <v>8</v>
      </c>
      <c r="G60" s="7" t="s">
        <v>167</v>
      </c>
      <c r="H60" s="7"/>
      <c r="I60" s="7"/>
      <c r="J60" s="7"/>
      <c r="K60" s="7"/>
      <c r="L60" s="15" t="s">
        <v>263</v>
      </c>
      <c r="M60" s="14" t="s">
        <v>269</v>
      </c>
      <c r="N60" s="14" t="s">
        <v>268</v>
      </c>
    </row>
    <row r="61" spans="1:14" s="8" customFormat="1" ht="17" thickBot="1" x14ac:dyDescent="0.25">
      <c r="A61" s="9" t="s">
        <v>192</v>
      </c>
      <c r="B61" s="10" t="s">
        <v>193</v>
      </c>
      <c r="C61" s="10" t="s">
        <v>210</v>
      </c>
      <c r="D61" s="10" t="s">
        <v>223</v>
      </c>
      <c r="E61" s="11" t="s">
        <v>194</v>
      </c>
      <c r="F61" s="11" t="s">
        <v>8</v>
      </c>
      <c r="G61" s="11" t="s">
        <v>167</v>
      </c>
      <c r="H61" s="11"/>
      <c r="I61" s="11"/>
      <c r="J61" s="11"/>
      <c r="K61" s="11"/>
      <c r="L61" s="15" t="s">
        <v>264</v>
      </c>
      <c r="M61" s="14" t="s">
        <v>269</v>
      </c>
      <c r="N61" s="14" t="s">
        <v>268</v>
      </c>
    </row>
    <row r="62" spans="1:14" s="8" customFormat="1" ht="17" thickBot="1" x14ac:dyDescent="0.25">
      <c r="A62" s="5" t="s">
        <v>195</v>
      </c>
      <c r="B62" s="6" t="s">
        <v>196</v>
      </c>
      <c r="C62" s="6" t="s">
        <v>210</v>
      </c>
      <c r="D62" s="6" t="s">
        <v>221</v>
      </c>
      <c r="E62" s="7" t="s">
        <v>197</v>
      </c>
      <c r="F62" s="7" t="s">
        <v>8</v>
      </c>
      <c r="G62" s="7" t="s">
        <v>167</v>
      </c>
      <c r="H62" s="7"/>
      <c r="I62" s="7"/>
      <c r="J62" s="7"/>
      <c r="K62" s="7"/>
      <c r="L62" s="15" t="s">
        <v>265</v>
      </c>
      <c r="M62" s="14" t="s">
        <v>269</v>
      </c>
      <c r="N62" s="14" t="s">
        <v>268</v>
      </c>
    </row>
    <row r="63" spans="1:14" s="8" customFormat="1" ht="17" thickBot="1" x14ac:dyDescent="0.25">
      <c r="A63" s="9" t="s">
        <v>198</v>
      </c>
      <c r="B63" s="10" t="s">
        <v>199</v>
      </c>
      <c r="C63" s="10" t="s">
        <v>210</v>
      </c>
      <c r="D63" s="10" t="s">
        <v>221</v>
      </c>
      <c r="E63" s="11" t="s">
        <v>200</v>
      </c>
      <c r="F63" s="11" t="s">
        <v>8</v>
      </c>
      <c r="G63" s="11" t="s">
        <v>167</v>
      </c>
      <c r="H63" s="11"/>
      <c r="I63" s="11"/>
      <c r="J63" s="11"/>
      <c r="K63" s="11"/>
      <c r="L63" s="15" t="s">
        <v>266</v>
      </c>
      <c r="M63" s="14" t="s">
        <v>269</v>
      </c>
      <c r="N63" s="14" t="s">
        <v>268</v>
      </c>
    </row>
    <row r="64" spans="1:14" s="8" customFormat="1" ht="17" thickBot="1" x14ac:dyDescent="0.25">
      <c r="A64" s="5" t="s">
        <v>201</v>
      </c>
      <c r="B64" s="6" t="s">
        <v>202</v>
      </c>
      <c r="C64" s="6" t="s">
        <v>224</v>
      </c>
      <c r="D64" s="6" t="s">
        <v>208</v>
      </c>
      <c r="E64" s="7" t="s">
        <v>203</v>
      </c>
      <c r="F64" s="7" t="s">
        <v>8</v>
      </c>
      <c r="G64" s="7" t="s">
        <v>167</v>
      </c>
      <c r="H64" s="7"/>
      <c r="I64" s="7"/>
      <c r="J64" s="7"/>
      <c r="K64" s="7"/>
      <c r="L64" s="15" t="s">
        <v>267</v>
      </c>
      <c r="M64" s="14" t="s">
        <v>269</v>
      </c>
      <c r="N64" s="14" t="s">
        <v>268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91821-10C9-214C-A9D8-45FE007BF710}">
  <dimension ref="A1:C25"/>
  <sheetViews>
    <sheetView workbookViewId="0">
      <selection activeCell="E24" sqref="E24"/>
    </sheetView>
  </sheetViews>
  <sheetFormatPr baseColWidth="10" defaultRowHeight="16" x14ac:dyDescent="0.2"/>
  <sheetData>
    <row r="1" spans="1:3" x14ac:dyDescent="0.2">
      <c r="A1" t="s">
        <v>303</v>
      </c>
      <c r="B1" t="s">
        <v>304</v>
      </c>
      <c r="C1" t="s">
        <v>305</v>
      </c>
    </row>
    <row r="2" spans="1:3" x14ac:dyDescent="0.2">
      <c r="A2" t="s">
        <v>345</v>
      </c>
      <c r="B2" t="s">
        <v>345</v>
      </c>
      <c r="C2" t="s">
        <v>345</v>
      </c>
    </row>
    <row r="3" spans="1:3" x14ac:dyDescent="0.2">
      <c r="A3" s="16" t="s">
        <v>206</v>
      </c>
      <c r="B3" t="s">
        <v>310</v>
      </c>
      <c r="C3" s="17" t="s">
        <v>326</v>
      </c>
    </row>
    <row r="4" spans="1:3" x14ac:dyDescent="0.2">
      <c r="A4" s="16" t="s">
        <v>306</v>
      </c>
      <c r="B4" t="s">
        <v>311</v>
      </c>
      <c r="C4" s="17" t="s">
        <v>327</v>
      </c>
    </row>
    <row r="5" spans="1:3" x14ac:dyDescent="0.2">
      <c r="A5" s="16" t="s">
        <v>307</v>
      </c>
      <c r="B5" t="s">
        <v>312</v>
      </c>
      <c r="C5" s="17" t="s">
        <v>328</v>
      </c>
    </row>
    <row r="6" spans="1:3" x14ac:dyDescent="0.2">
      <c r="A6" s="16" t="s">
        <v>308</v>
      </c>
      <c r="B6" t="s">
        <v>306</v>
      </c>
      <c r="C6" s="17" t="s">
        <v>329</v>
      </c>
    </row>
    <row r="7" spans="1:3" x14ac:dyDescent="0.2">
      <c r="A7" s="16" t="s">
        <v>309</v>
      </c>
      <c r="B7" t="s">
        <v>313</v>
      </c>
      <c r="C7" s="17" t="s">
        <v>330</v>
      </c>
    </row>
    <row r="8" spans="1:3" x14ac:dyDescent="0.2">
      <c r="B8" t="s">
        <v>314</v>
      </c>
      <c r="C8" s="17" t="s">
        <v>331</v>
      </c>
    </row>
    <row r="9" spans="1:3" x14ac:dyDescent="0.2">
      <c r="B9" t="s">
        <v>315</v>
      </c>
      <c r="C9" s="17" t="s">
        <v>332</v>
      </c>
    </row>
    <row r="10" spans="1:3" x14ac:dyDescent="0.2">
      <c r="B10" t="s">
        <v>316</v>
      </c>
      <c r="C10" s="17" t="s">
        <v>333</v>
      </c>
    </row>
    <row r="11" spans="1:3" x14ac:dyDescent="0.2">
      <c r="B11" t="s">
        <v>317</v>
      </c>
      <c r="C11" s="17" t="s">
        <v>334</v>
      </c>
    </row>
    <row r="12" spans="1:3" x14ac:dyDescent="0.2">
      <c r="B12" t="s">
        <v>318</v>
      </c>
      <c r="C12" s="17" t="s">
        <v>335</v>
      </c>
    </row>
    <row r="13" spans="1:3" x14ac:dyDescent="0.2">
      <c r="B13" t="s">
        <v>319</v>
      </c>
      <c r="C13" s="17" t="s">
        <v>336</v>
      </c>
    </row>
    <row r="14" spans="1:3" x14ac:dyDescent="0.2">
      <c r="B14" t="s">
        <v>320</v>
      </c>
      <c r="C14" s="17" t="s">
        <v>337</v>
      </c>
    </row>
    <row r="15" spans="1:3" x14ac:dyDescent="0.2">
      <c r="B15" t="s">
        <v>321</v>
      </c>
      <c r="C15" s="17" t="s">
        <v>338</v>
      </c>
    </row>
    <row r="16" spans="1:3" x14ac:dyDescent="0.2">
      <c r="B16" t="s">
        <v>322</v>
      </c>
      <c r="C16" s="17" t="s">
        <v>342</v>
      </c>
    </row>
    <row r="17" spans="2:3" x14ac:dyDescent="0.2">
      <c r="B17" t="s">
        <v>323</v>
      </c>
      <c r="C17" s="17" t="s">
        <v>339</v>
      </c>
    </row>
    <row r="18" spans="2:3" x14ac:dyDescent="0.2">
      <c r="B18" t="s">
        <v>324</v>
      </c>
      <c r="C18" s="17" t="s">
        <v>340</v>
      </c>
    </row>
    <row r="19" spans="2:3" x14ac:dyDescent="0.2">
      <c r="B19" t="s">
        <v>325</v>
      </c>
      <c r="C19" s="17" t="s">
        <v>341</v>
      </c>
    </row>
    <row r="20" spans="2:3" x14ac:dyDescent="0.2">
      <c r="C20" s="17">
        <v>21</v>
      </c>
    </row>
    <row r="21" spans="2:3" x14ac:dyDescent="0.2">
      <c r="C21" s="17">
        <v>22</v>
      </c>
    </row>
    <row r="22" spans="2:3" x14ac:dyDescent="0.2">
      <c r="C22" s="17">
        <v>23</v>
      </c>
    </row>
    <row r="23" spans="2:3" x14ac:dyDescent="0.2">
      <c r="C23" s="17">
        <v>24</v>
      </c>
    </row>
    <row r="24" spans="2:3" x14ac:dyDescent="0.2">
      <c r="C24" s="17">
        <v>25</v>
      </c>
    </row>
    <row r="25" spans="2:3" x14ac:dyDescent="0.2">
      <c r="C25" s="17">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Alertes</vt:lpstr>
      <vt:lpstr>Données</vt:lpstr>
      <vt:lpstr>Listes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Jean-Marc ALAZARD</dc:creator>
  <cp:lastModifiedBy>Philippe Gendre</cp:lastModifiedBy>
  <dcterms:created xsi:type="dcterms:W3CDTF">2019-02-19T06:07:10Z</dcterms:created>
  <dcterms:modified xsi:type="dcterms:W3CDTF">2019-02-19T21:13:42Z</dcterms:modified>
</cp:coreProperties>
</file>